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connections.xml" ContentType="application/vnd.openxmlformats-officedocument.spreadsheetml.connections+xml"/>
  <Override PartName="/xl/pivotCache/pivotCacheRecords3.xml" ContentType="application/vnd.openxmlformats-officedocument.spreadsheetml.pivotCacheRecord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rle\Documents\Inside\Connecteurs\SAGE\Sage 1000\PAC 2021\Evolution Etats PO\"/>
    </mc:Choice>
  </mc:AlternateContent>
  <xr:revisionPtr revIDLastSave="0" documentId="13_ncr:1_{EE791F62-CFAA-418E-8E81-F33B8659CCB7}" xr6:coauthVersionLast="47" xr6:coauthVersionMax="47" xr10:uidLastSave="{00000000-0000-0000-0000-000000000000}"/>
  <bookViews>
    <workbookView xWindow="28680" yWindow="-120" windowWidth="29040" windowHeight="15840" xr2:uid="{0D4BD024-0BF7-4312-983A-09A9E46FC73F}"/>
  </bookViews>
  <sheets>
    <sheet name="Suivi mensuel" sheetId="1" r:id="rId1"/>
    <sheet name="Suivi global" sheetId="2" r:id="rId2"/>
    <sheet name="Suivi cumulé" sheetId="3" r:id="rId3"/>
  </sheets>
  <calcPr calcId="181029"/>
  <pivotCaches>
    <pivotCache cacheId="303" r:id="rId4"/>
    <pivotCache cacheId="305" r:id="rId5"/>
    <pivotCache cacheId="333" r:id="rId6"/>
    <pivotCache cacheId="335" r:id="rId7"/>
    <pivotCache cacheId="349" r:id="rId8"/>
    <pivotCache cacheId="35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/>
  <c r="D11" i="2"/>
  <c r="Z12" i="2"/>
  <c r="FN18" i="3"/>
  <c r="C17" i="3"/>
  <c r="A9" i="3"/>
  <c r="A8" i="3"/>
  <c r="A10" i="2"/>
  <c r="A9" i="2"/>
  <c r="A9" i="1"/>
  <c r="A8" i="1"/>
  <c r="C16" i="1"/>
  <c r="FU13" i="1"/>
  <c r="A6" i="3"/>
  <c r="A4" i="3"/>
  <c r="A3" i="3"/>
  <c r="A2" i="3"/>
  <c r="A6" i="2"/>
  <c r="A4" i="2"/>
  <c r="A3" i="2"/>
  <c r="A2" i="2"/>
  <c r="A6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2" authorId="0" shapeId="0" xr:uid="{BF6AFBAA-45F2-4062-979E-FA971F982B60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3" authorId="0" shapeId="0" xr:uid="{659C644E-344A-4D22-97CA-F57E667117D7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4" authorId="0" shapeId="0" xr:uid="{F8AD5EE7-DBDF-430A-9B36-59EB5E0F1A2C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6" authorId="0" shapeId="0" xr:uid="{9B5CFC91-D91A-43F1-BE9D-0491E7B945EF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8" authorId="0" shapeId="0" xr:uid="{5C82670D-D324-41FC-B944-86A47F0490F9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9" authorId="0" shapeId="0" xr:uid="{9A1BC5C5-D7BF-4F85-9CA3-7DDD24CFB672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FU13" authorId="0" shapeId="0" xr:uid="{33B46CCF-9984-413E-A3DB-18073C9E631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C16" authorId="0" shapeId="0" xr:uid="{35EDECC5-1F4D-4981-9FD3-9C9FDCA9921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2" authorId="0" shapeId="0" xr:uid="{A7A9BCD5-E0B1-47CB-A472-A2842E136075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3" authorId="0" shapeId="0" xr:uid="{4833EA91-A5C6-491D-B3B6-68382D87B131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4" authorId="0" shapeId="0" xr:uid="{C14983D3-53F8-4BA4-9150-BD5C8314FF2E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6" authorId="0" shapeId="0" xr:uid="{704728AC-2F80-4619-8EDD-AF13B406256E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9" authorId="0" shapeId="0" xr:uid="{1C44878E-7813-41C7-9609-F6A1114E488D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10" authorId="0" shapeId="0" xr:uid="{3BE4583D-2C09-4C5C-8DD3-3D14B55E1A09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D11" authorId="0" shapeId="0" xr:uid="{14533D8E-CA99-4EDC-B96D-36BF75121DAA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  <comment ref="Z12" authorId="0" shapeId="0" xr:uid="{F3DE9766-4826-4E8E-A248-5C47412A6681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2" authorId="0" shapeId="0" xr:uid="{A509AF6B-F5FD-4FBC-8F3F-F326C90FA8B1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3" authorId="0" shapeId="0" xr:uid="{ECD0D792-FC94-442E-8886-06862CB710DF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4" authorId="0" shapeId="0" xr:uid="{F9CBD703-0F1B-4F7B-B4CF-32C40FD9E846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6" authorId="0" shapeId="0" xr:uid="{0410B095-7723-4648-90D9-F43C1C3C7904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8" authorId="0" shapeId="0" xr:uid="{3A90F5F7-E930-4E34-ACB1-71D5148754CA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A9" authorId="0" shapeId="0" xr:uid="{66C3F54A-AC57-4F6D-A8E1-DF03ABA6854C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7" authorId="0" shapeId="0" xr:uid="{086B61DF-CDFF-4E27-B63E-817AAD27F6F9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  <comment ref="FN18" authorId="0" shapeId="0" xr:uid="{EEBDFB4B-490E-47F6-879A-01D53FCF512E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DCD58B-9479-4904-8775-DED783B6702A}" name="Connexion" type="7" refreshedVersion="7"/>
  <connection id="2" xr16:uid="{2D43D279-7675-4FA3-8470-ED605E411D4F}" name="Connexion1" type="7" refreshedVersion="7"/>
  <connection id="3" xr16:uid="{A610965E-320F-443D-B3E9-0468AFBAD4DB}" name="Connexion2" type="7" refreshedVersion="7"/>
  <connection id="4" xr16:uid="{54F54334-947A-49DA-9BB0-599F43C7B861}" name="Connexion3" type="7" refreshedVersion="7"/>
  <connection id="5" xr16:uid="{B2B4D0E2-A57D-44B8-855F-8EE2F5DEB681}" name="Connexion4" type="7" refreshedVersion="7"/>
  <connection id="6" xr16:uid="{28D83D27-04DF-40F9-91D3-23246378EFEF}" name="Connexion5" type="7" refreshedVersion="7"/>
</connections>
</file>

<file path=xl/sharedStrings.xml><?xml version="1.0" encoding="utf-8"?>
<sst xmlns="http://schemas.openxmlformats.org/spreadsheetml/2006/main" count="172" uniqueCount="36">
  <si>
    <t>Dossier</t>
  </si>
  <si>
    <t>ST_900_SFI_INF</t>
  </si>
  <si>
    <t>Résultat d'exploitation</t>
  </si>
  <si>
    <t>BUDGET S1-BUDAXE02</t>
  </si>
  <si>
    <t>Exercice Budgétaire 2012 MC</t>
  </si>
  <si>
    <t>Type d'hypothèse</t>
  </si>
  <si>
    <t>*</t>
  </si>
  <si>
    <t>Hypothèse initiale S1 - 2012 - Axe 02</t>
  </si>
  <si>
    <t>Période</t>
  </si>
  <si>
    <t>Valeurs</t>
  </si>
  <si>
    <t>Total Somme de Budget</t>
  </si>
  <si>
    <t>Total Somme de Réalisé</t>
  </si>
  <si>
    <t>Total Somme de Engagé</t>
  </si>
  <si>
    <t>Total Somme de Pré Engagé</t>
  </si>
  <si>
    <t>Somme de Budget</t>
  </si>
  <si>
    <t>Somme de Réalisé</t>
  </si>
  <si>
    <t>Somme de Engagé</t>
  </si>
  <si>
    <t>Somme de Pré Engagé</t>
  </si>
  <si>
    <t>ACH-EXPORT</t>
  </si>
  <si>
    <t>ACH-FRA</t>
  </si>
  <si>
    <t>ACH-UE</t>
  </si>
  <si>
    <t>Total général</t>
  </si>
  <si>
    <t>Étiquettes de lignes</t>
  </si>
  <si>
    <t>Somme de Restant</t>
  </si>
  <si>
    <t>Somme de Libre</t>
  </si>
  <si>
    <t>2013*</t>
  </si>
  <si>
    <t>Étiquettes de colonnes</t>
  </si>
  <si>
    <t>Nature Charges d'exploitation</t>
  </si>
  <si>
    <t>Budget Achats EXPORT</t>
  </si>
  <si>
    <t>Budget Achats FRANCE</t>
  </si>
  <si>
    <t>Budget Achats UE</t>
  </si>
  <si>
    <t>Période début</t>
  </si>
  <si>
    <t>Période fin</t>
  </si>
  <si>
    <t>Poste - Libellé</t>
  </si>
  <si>
    <t>Nature - Libellé</t>
  </si>
  <si>
    <t>Total Nature Charges d'exploitation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</si>
</sst>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theme="8" tint="-0.499984740745262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8" tint="-0.49998474074526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3" fillId="3" borderId="2" xfId="0" applyFont="1" applyFill="1" applyBorder="1"/>
    <xf numFmtId="49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3" fillId="3" borderId="2" xfId="0" applyNumberFormat="1" applyFont="1" applyFill="1" applyBorder="1"/>
  </cellXfs>
  <cellStyles count="1">
    <cellStyle name="Normal" xfId="0" builtinId="0"/>
  </cellStyles>
  <dxfs count="7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/>
        <right/>
        <top/>
        <bottom/>
      </border>
    </dxf>
    <dxf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onnections" Target="connections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[Suivi budgétaire.xlsx]Suivi mensuel!pivotTable_FV13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Budgétaire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mensuel'!$FV$14:$FV$15</c:f>
              <c:strCache>
                <c:ptCount val="1"/>
                <c:pt idx="0">
                  <c:v>Somme de Budget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'Suivi mensuel'!$FU$16:$FU$28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'Suivi mensuel'!$FV$16:$FV$28</c:f>
              <c:numCache>
                <c:formatCode>General</c:formatCode>
                <c:ptCount val="12"/>
                <c:pt idx="0">
                  <c:v>287500</c:v>
                </c:pt>
                <c:pt idx="1">
                  <c:v>0</c:v>
                </c:pt>
                <c:pt idx="2">
                  <c:v>0</c:v>
                </c:pt>
                <c:pt idx="3">
                  <c:v>287500</c:v>
                </c:pt>
                <c:pt idx="4">
                  <c:v>0</c:v>
                </c:pt>
                <c:pt idx="5">
                  <c:v>0</c:v>
                </c:pt>
                <c:pt idx="6">
                  <c:v>287500</c:v>
                </c:pt>
                <c:pt idx="7">
                  <c:v>0</c:v>
                </c:pt>
                <c:pt idx="8">
                  <c:v>0</c:v>
                </c:pt>
                <c:pt idx="9">
                  <c:v>287500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3B0-44F4-8288-F8C828E974BC}"/>
            </c:ext>
          </c:extLst>
        </c:ser>
        <c:ser>
          <c:idx val="1"/>
          <c:order val="1"/>
          <c:tx>
            <c:strRef>
              <c:f>'Suivi mensuel'!$FW$14:$FW$15</c:f>
              <c:strCache>
                <c:ptCount val="1"/>
                <c:pt idx="0">
                  <c:v>Somme de Réalisé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'Suivi mensuel'!$FU$16:$FU$28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'Suivi mensuel'!$FW$16:$FW$28</c:f>
              <c:numCache>
                <c:formatCode>General</c:formatCode>
                <c:ptCount val="12"/>
                <c:pt idx="0">
                  <c:v>3745747.71</c:v>
                </c:pt>
                <c:pt idx="1">
                  <c:v>0</c:v>
                </c:pt>
                <c:pt idx="2">
                  <c:v>11366.54</c:v>
                </c:pt>
                <c:pt idx="3">
                  <c:v>60300</c:v>
                </c:pt>
                <c:pt idx="4">
                  <c:v>32177</c:v>
                </c:pt>
                <c:pt idx="5">
                  <c:v>-13500</c:v>
                </c:pt>
                <c:pt idx="6">
                  <c:v>94718</c:v>
                </c:pt>
                <c:pt idx="7">
                  <c:v>720</c:v>
                </c:pt>
                <c:pt idx="8">
                  <c:v>2830</c:v>
                </c:pt>
                <c:pt idx="9">
                  <c:v>0</c:v>
                </c:pt>
                <c:pt idx="10">
                  <c:v>23100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3B0-44F4-8288-F8C828E974BC}"/>
            </c:ext>
          </c:extLst>
        </c:ser>
        <c:ser>
          <c:idx val="2"/>
          <c:order val="2"/>
          <c:tx>
            <c:strRef>
              <c:f>'Suivi mensuel'!$FX$14:$FX$15</c:f>
              <c:strCache>
                <c:ptCount val="1"/>
                <c:pt idx="0">
                  <c:v>Somme de Engagé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'Suivi mensuel'!$FU$16:$FU$28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'Suivi mensuel'!$FX$16:$FX$28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3B0-44F4-8288-F8C828E974B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26968"/>
        <c:axId val="1057028936"/>
      </c:barChart>
      <c:catAx>
        <c:axId val="105702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7028936"/>
        <c:crosses val="autoZero"/>
        <c:auto val="1"/>
        <c:lblAlgn val="ctr"/>
        <c:lblOffset val="100"/>
        <c:noMultiLvlLbl val="0"/>
      </c:catAx>
      <c:valAx>
        <c:axId val="10570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702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[Suivi budgétaire.xlsx]Suivi global!pivotTable_Z10</c:name>
    <c:fmtId val="0"/>
  </c:pivotSource>
  <c:chart>
    <c:title>
      <c:tx>
        <c:strRef>
          <c:f>'Suivi global'!$C$7</c:f>
          <c:strCache>
            <c:ptCount val="1"/>
            <c:pt idx="0">
              <c:v>Réalisé sur la période 201301-201306 par poste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'Suivi global'!$AA$13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'Suivi global'!$Z$14:$Z$17</c:f>
              <c:strCache>
                <c:ptCount val="3"/>
                <c:pt idx="0">
                  <c:v>ACH-EXPORT</c:v>
                </c:pt>
                <c:pt idx="1">
                  <c:v>ACH-FRA</c:v>
                </c:pt>
                <c:pt idx="2">
                  <c:v>ACH-UE</c:v>
                </c:pt>
              </c:strCache>
            </c:strRef>
          </c:cat>
          <c:val>
            <c:numRef>
              <c:f>'Suivi global'!$AA$14:$AA$17</c:f>
              <c:numCache>
                <c:formatCode>General</c:formatCode>
                <c:ptCount val="3"/>
                <c:pt idx="0">
                  <c:v>0</c:v>
                </c:pt>
                <c:pt idx="1">
                  <c:v>3249046.71</c:v>
                </c:pt>
                <c:pt idx="2">
                  <c:v>587044.54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3-4797-96C9-CE4EDB8AC8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[Suivi budgétaire.xlsx]Suivi cumulé!pivotTable_FO10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Cumulé sur la période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2"/>
            </a:solidFill>
            <a:ln w="9525" cap="flat" cmpd="sng" algn="ctr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3"/>
            </a:solidFill>
            <a:ln w="9525" cap="flat" cmpd="sng" algn="ctr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'Suivi cumulé'!$FO$19:$FO$20</c:f>
              <c:strCache>
                <c:ptCount val="1"/>
                <c:pt idx="0">
                  <c:v>Somme de Budget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'Suivi cumulé'!$FN$21:$FN$33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'Suivi cumulé'!$FO$21:$FO$33</c:f>
              <c:numCache>
                <c:formatCode>General</c:formatCode>
                <c:ptCount val="12"/>
                <c:pt idx="0">
                  <c:v>287500</c:v>
                </c:pt>
                <c:pt idx="1">
                  <c:v>287500</c:v>
                </c:pt>
                <c:pt idx="2">
                  <c:v>287500</c:v>
                </c:pt>
                <c:pt idx="3">
                  <c:v>575000</c:v>
                </c:pt>
                <c:pt idx="4">
                  <c:v>575000</c:v>
                </c:pt>
                <c:pt idx="5">
                  <c:v>575000</c:v>
                </c:pt>
                <c:pt idx="6">
                  <c:v>862500</c:v>
                </c:pt>
                <c:pt idx="7">
                  <c:v>862500</c:v>
                </c:pt>
                <c:pt idx="8">
                  <c:v>862500</c:v>
                </c:pt>
                <c:pt idx="9">
                  <c:v>1150000</c:v>
                </c:pt>
                <c:pt idx="10">
                  <c:v>1150000</c:v>
                </c:pt>
                <c:pt idx="11">
                  <c:v>1150000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9-42D7-B56C-E7C454A45A18}"/>
            </c:ext>
          </c:extLst>
        </c:ser>
        <c:ser>
          <c:idx val="1"/>
          <c:order val="1"/>
          <c:tx>
            <c:strRef>
              <c:f>'Suivi cumulé'!$FP$19:$FP$20</c:f>
              <c:strCache>
                <c:ptCount val="1"/>
                <c:pt idx="0">
                  <c:v>Somme de Réalisé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'Suivi cumulé'!$FN$21:$FN$33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'Suivi cumulé'!$FP$21:$FP$33</c:f>
              <c:numCache>
                <c:formatCode>General</c:formatCode>
                <c:ptCount val="12"/>
                <c:pt idx="0">
                  <c:v>3745747.71</c:v>
                </c:pt>
                <c:pt idx="1">
                  <c:v>3745747.71</c:v>
                </c:pt>
                <c:pt idx="2">
                  <c:v>3757114.25</c:v>
                </c:pt>
                <c:pt idx="3">
                  <c:v>3817414.25</c:v>
                </c:pt>
                <c:pt idx="4">
                  <c:v>3849591.25</c:v>
                </c:pt>
                <c:pt idx="5">
                  <c:v>3836091.25</c:v>
                </c:pt>
                <c:pt idx="6">
                  <c:v>3930809.25</c:v>
                </c:pt>
                <c:pt idx="7">
                  <c:v>3931529.25</c:v>
                </c:pt>
                <c:pt idx="8">
                  <c:v>3934359.25</c:v>
                </c:pt>
                <c:pt idx="9">
                  <c:v>3934359.25</c:v>
                </c:pt>
                <c:pt idx="10">
                  <c:v>3957459.25</c:v>
                </c:pt>
                <c:pt idx="11">
                  <c:v>3957459.25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9-42D7-B56C-E7C454A45A18}"/>
            </c:ext>
          </c:extLst>
        </c:ser>
        <c:ser>
          <c:idx val="2"/>
          <c:order val="2"/>
          <c:tx>
            <c:strRef>
              <c:f>'Suivi cumulé'!$FQ$19:$FQ$20</c:f>
              <c:strCache>
                <c:ptCount val="1"/>
                <c:pt idx="0">
                  <c:v>Somme de Engagé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'Suivi cumulé'!$FN$21:$FN$33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'Suivi cumulé'!$FQ$21:$FQ$33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9-42D7-B56C-E7C454A45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67088"/>
        <c:axId val="1184067416"/>
      </c:lineChart>
      <c:catAx>
        <c:axId val="118406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4067416"/>
        <c:crosses val="autoZero"/>
        <c:auto val="1"/>
        <c:lblAlgn val="ctr"/>
        <c:lblOffset val="100"/>
        <c:noMultiLvlLbl val="0"/>
      </c:catAx>
      <c:valAx>
        <c:axId val="1184067416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406708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</xdr:colOff>
      <xdr:row>0</xdr:row>
      <xdr:rowOff>0</xdr:rowOff>
    </xdr:from>
    <xdr:to>
      <xdr:col>10</xdr:col>
      <xdr:colOff>321401</xdr:colOff>
      <xdr:row>15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1BC3D8D-1D63-4450-80B4-883F65AB8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10</xdr:row>
      <xdr:rowOff>60960</xdr:rowOff>
    </xdr:from>
    <xdr:to>
      <xdr:col>3</xdr:col>
      <xdr:colOff>20506</xdr:colOff>
      <xdr:row>35</xdr:row>
      <xdr:rowOff>37427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55B2E02-0C3C-4591-9A64-CFBC8A0E2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15815</xdr:colOff>
      <xdr:row>0</xdr:row>
      <xdr:rowOff>1312</xdr:rowOff>
    </xdr:from>
    <xdr:to>
      <xdr:col>11</xdr:col>
      <xdr:colOff>414617</xdr:colOff>
      <xdr:row>16</xdr:row>
      <xdr:rowOff>48937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EA00A32-0888-4D26-95E2-0AE8F3F5C1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4.698209606482" createdVersion="3" refreshedVersion="7" minRefreshableVersion="3" recordCount="36" xr:uid="{27AA972F-14EF-4828-BE3E-D652B0847E15}">
  <cacheSource type="external" connectionId="3"/>
  <cacheFields count="7">
    <cacheField name="Nature- Code" numFmtId="0">
      <sharedItems count="1">
        <s v="CH_EXP"/>
      </sharedItems>
    </cacheField>
    <cacheField name="Poste - Code" numFmtId="0">
      <sharedItems count="3">
        <s v="ACH-EXPORT"/>
        <s v="ACH-FRA"/>
        <s v="ACH-UE"/>
      </sharedItems>
    </cacheField>
    <cacheField name="Budget" numFmtId="0">
      <sharedItems containsSemiMixedTypes="0" containsString="0" containsNumber="1" containsInteger="1" minValue="0" maxValue="175000" count="4">
        <n v="0"/>
        <n v="12500"/>
        <n v="175000"/>
        <n v="100000"/>
      </sharedItems>
    </cacheField>
    <cacheField name="Réalisé" numFmtId="0">
      <sharedItems containsSemiMixedTypes="0" containsString="0" containsNumber="1" minValue="-13500" maxValue="3169369.71" count="12">
        <n v="0"/>
        <n v="-13500"/>
        <n v="700"/>
        <n v="720"/>
        <n v="2830"/>
        <n v="23100"/>
        <n v="32177"/>
        <n v="60300"/>
        <n v="94718"/>
        <n v="3169369.71"/>
        <n v="10666.54"/>
        <n v="576378"/>
      </sharedItems>
    </cacheField>
    <cacheField name="Engagé" numFmtId="0">
      <sharedItems containsSemiMixedTypes="0" containsString="0" containsNumber="1" containsInteger="1" minValue="0" maxValue="0" count="1">
        <n v="0"/>
      </sharedItems>
    </cacheField>
    <cacheField name="Pré Engagé" numFmtId="0">
      <sharedItems containsSemiMixedTypes="0" containsString="0" containsNumber="1" containsInteger="1" minValue="0" maxValue="0" count="1">
        <n v="0"/>
      </sharedItems>
    </cacheField>
    <cacheField name="Période" numFmtId="0">
      <sharedItems containsSemiMixedTypes="0" containsString="0" containsNumber="1" containsInteger="1" minValue="201201" maxValue="201312" count="24">
        <n v="201302"/>
        <n v="201303"/>
        <n v="201305"/>
        <n v="201306"/>
        <n v="201308"/>
        <n v="201309"/>
        <n v="201311"/>
        <n v="201312"/>
        <n v="201301"/>
        <n v="201304"/>
        <n v="201307"/>
        <n v="201310"/>
        <n v="201202" u="1"/>
        <n v="201211" u="1"/>
        <n v="201203" u="1"/>
        <n v="201212" u="1"/>
        <n v="201204" u="1"/>
        <n v="201205" u="1"/>
        <n v="201206" u="1"/>
        <n v="201207" u="1"/>
        <n v="201208" u="1"/>
        <n v="201209" u="1"/>
        <n v="201201" u="1"/>
        <n v="2012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4.698402546295" createdVersion="3" refreshedVersion="7" minRefreshableVersion="3" recordCount="36" xr:uid="{ED3CA3D2-A10B-4A09-A8E5-4C39D04845EE}">
  <cacheSource type="external" connectionId="1"/>
  <cacheFields count="9">
    <cacheField name="Nature- Code" numFmtId="0">
      <sharedItems count="5">
        <s v="CH_EXP"/>
        <s v="NATBUDGT100" u="1"/>
        <s v="NATBUDG02" u="1"/>
        <s v="NATBUDG01" u="1"/>
        <s v="NATBUDGT200" u="1"/>
      </sharedItems>
    </cacheField>
    <cacheField name="Poste - Code" numFmtId="0">
      <sharedItems count="18">
        <s v="ACH-EXPORT"/>
        <s v="ACH-FRA"/>
        <s v="ACH-UE"/>
        <s v="RD-MOBILIER" u="1"/>
        <s v="DAF-MOBILIER" u="1"/>
        <s v="RD-INF" u="1"/>
        <s v="RD-FORM" u="1"/>
        <s v="DAF-INF" u="1"/>
        <s v="DAF-FORM" u="1"/>
        <s v="MKT-TELEPHONIE" u="1"/>
        <s v="RD-FOURN.BUREAU" u="1"/>
        <s v="DAF-FOURN.BUREAU" u="1"/>
        <s v="RD-TELEPHONIE" u="1"/>
        <s v="MKT-MOBILIER" u="1"/>
        <s v="MKT-INF" u="1"/>
        <s v="MKT-FORM" u="1"/>
        <s v="MKT-FOURN.BUREAU" u="1"/>
        <s v="DAF-TELEPHONIE" u="1"/>
      </sharedItems>
    </cacheField>
    <cacheField name="Budget" numFmtId="0">
      <sharedItems containsSemiMixedTypes="0" containsString="0" containsNumber="1" containsInteger="1" minValue="0" maxValue="175000" count="4">
        <n v="0"/>
        <n v="12500"/>
        <n v="175000"/>
        <n v="100000"/>
      </sharedItems>
    </cacheField>
    <cacheField name="Réalisé" numFmtId="0">
      <sharedItems containsSemiMixedTypes="0" containsString="0" containsNumber="1" minValue="-13500" maxValue="3169369.71" count="12">
        <n v="0"/>
        <n v="-13500"/>
        <n v="700"/>
        <n v="720"/>
        <n v="2830"/>
        <n v="23100"/>
        <n v="32177"/>
        <n v="60300"/>
        <n v="94718"/>
        <n v="3169369.71"/>
        <n v="10666.54"/>
        <n v="576378"/>
      </sharedItems>
    </cacheField>
    <cacheField name="Engagé" numFmtId="0">
      <sharedItems containsSemiMixedTypes="0" containsString="0" containsNumber="1" containsInteger="1" minValue="0" maxValue="0" count="1">
        <n v="0"/>
      </sharedItems>
    </cacheField>
    <cacheField name="Pré Engagé" numFmtId="0">
      <sharedItems containsSemiMixedTypes="0" containsString="0" containsNumber="1" containsInteger="1" minValue="0" maxValue="0" count="1">
        <n v="0"/>
      </sharedItems>
    </cacheField>
    <cacheField name="Période" numFmtId="0">
      <sharedItems containsSemiMixedTypes="0" containsString="0" containsNumber="1" containsInteger="1" minValue="201201" maxValue="201312" count="24">
        <n v="201302"/>
        <n v="201303"/>
        <n v="201305"/>
        <n v="201306"/>
        <n v="201308"/>
        <n v="201309"/>
        <n v="201311"/>
        <n v="201312"/>
        <n v="201301"/>
        <n v="201304"/>
        <n v="201307"/>
        <n v="201310"/>
        <n v="201202" u="1"/>
        <n v="201211" u="1"/>
        <n v="201203" u="1"/>
        <n v="201212" u="1"/>
        <n v="201204" u="1"/>
        <n v="201205" u="1"/>
        <n v="201206" u="1"/>
        <n v="201207" u="1"/>
        <n v="201208" u="1"/>
        <n v="201209" u="1"/>
        <n v="201201" u="1"/>
        <n v="201210" u="1"/>
      </sharedItems>
    </cacheField>
    <cacheField name="Nature - Libellé" numFmtId="0">
      <sharedItems count="1">
        <s v="Nature Charges d'exploitation"/>
      </sharedItems>
    </cacheField>
    <cacheField name="Poste - Libellé" numFmtId="0">
      <sharedItems count="3">
        <s v="Budget Achats EXPORT"/>
        <s v="Budget Achats FRANCE"/>
        <s v="Budget Achats 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4.702646759259" createdVersion="3" refreshedVersion="7" minRefreshableVersion="3" recordCount="36" xr:uid="{04A10AE2-1077-4A12-961B-20FE3E82DD70}">
  <cacheSource type="external" connectionId="5"/>
  <cacheFields count="14">
    <cacheField name="Nature- Code" numFmtId="0">
      <sharedItems count="1">
        <s v="CH_EXP"/>
      </sharedItems>
    </cacheField>
    <cacheField name="Poste - Code" numFmtId="0">
      <sharedItems count="3">
        <s v="ACH-EXPORT"/>
        <s v="ACH-FRA"/>
        <s v="ACH-UE"/>
      </sharedItems>
    </cacheField>
    <cacheField name="Budget" numFmtId="0">
      <sharedItems containsSemiMixedTypes="0" containsString="0" containsNumber="1" containsInteger="1" minValue="0" maxValue="175000" count="4">
        <n v="0"/>
        <n v="12500"/>
        <n v="175000"/>
        <n v="100000"/>
      </sharedItems>
    </cacheField>
    <cacheField name="Réalisé" numFmtId="0">
      <sharedItems containsSemiMixedTypes="0" containsString="0" containsNumber="1" minValue="-13500" maxValue="3169369.71" count="12">
        <n v="0"/>
        <n v="-13500"/>
        <n v="700"/>
        <n v="720"/>
        <n v="2830"/>
        <n v="23100"/>
        <n v="32177"/>
        <n v="60300"/>
        <n v="94718"/>
        <n v="3169369.71"/>
        <n v="10666.54"/>
        <n v="576378"/>
      </sharedItems>
    </cacheField>
    <cacheField name="Engagé" numFmtId="0">
      <sharedItems containsSemiMixedTypes="0" containsString="0" containsNumber="1" containsInteger="1" minValue="0" maxValue="0" count="1">
        <n v="0"/>
      </sharedItems>
    </cacheField>
    <cacheField name="Pré Engagé" numFmtId="0">
      <sharedItems containsSemiMixedTypes="0" containsString="0" containsNumber="1" containsInteger="1" minValue="0" maxValue="0" count="1">
        <n v="0"/>
      </sharedItems>
    </cacheField>
    <cacheField name="Période" numFmtId="0">
      <sharedItems containsSemiMixedTypes="0" containsString="0" containsNumber="1" containsInteger="1" minValue="201301" maxValue="201312" count="12">
        <n v="201302"/>
        <n v="201303"/>
        <n v="201305"/>
        <n v="201306"/>
        <n v="201308"/>
        <n v="201309"/>
        <n v="201311"/>
        <n v="201312"/>
        <n v="201301"/>
        <n v="201304"/>
        <n v="201307"/>
        <n v="201310"/>
      </sharedItems>
    </cacheField>
    <cacheField name="Refusé" numFmtId="0">
      <sharedItems containsSemiMixedTypes="0" containsString="0" containsNumber="1" containsInteger="1" minValue="0" maxValue="0" count="1">
        <n v="0"/>
      </sharedItems>
    </cacheField>
    <cacheField name="Reste à réaliser" numFmtId="0">
      <sharedItems containsSemiMixedTypes="0" containsString="0" containsNumber="1" containsInteger="1" minValue="0" maxValue="0" count="1">
        <n v="0"/>
      </sharedItems>
    </cacheField>
    <cacheField name="Engagement restant" numFmtId="0">
      <sharedItems containsSemiMixedTypes="0" containsString="0" containsNumber="1" minValue="-2994369.71" maxValue="175000" count="15">
        <n v="0"/>
        <n v="12500"/>
        <n v="13500"/>
        <n v="-700"/>
        <n v="-720"/>
        <n v="-2830"/>
        <n v="-23100"/>
        <n v="-32177"/>
        <n v="175000"/>
        <n v="114700"/>
        <n v="80282"/>
        <n v="-2994369.71"/>
        <n v="-10666.54"/>
        <n v="100000"/>
        <n v="-476378"/>
      </sharedItems>
    </cacheField>
    <cacheField name="Restant" numFmtId="0">
      <sharedItems containsSemiMixedTypes="0" containsString="0" containsNumber="1" minValue="-2994369.71" maxValue="175000" count="15">
        <n v="0"/>
        <n v="12500"/>
        <n v="13500"/>
        <n v="-700"/>
        <n v="-720"/>
        <n v="-2830"/>
        <n v="-23100"/>
        <n v="-32177"/>
        <n v="175000"/>
        <n v="114700"/>
        <n v="80282"/>
        <n v="-2994369.71"/>
        <n v="-10666.54"/>
        <n v="100000"/>
        <n v="-476378"/>
      </sharedItems>
    </cacheField>
    <cacheField name="Libre" numFmtId="0">
      <sharedItems containsSemiMixedTypes="0" containsString="0" containsNumber="1" minValue="-2994369.71" maxValue="175000" count="15">
        <n v="0"/>
        <n v="12500"/>
        <n v="13500"/>
        <n v="-700"/>
        <n v="-720"/>
        <n v="-2830"/>
        <n v="-23100"/>
        <n v="-32177"/>
        <n v="175000"/>
        <n v="114700"/>
        <n v="80282"/>
        <n v="-2994369.71"/>
        <n v="-10666.54"/>
        <n v="100000"/>
        <n v="-476378"/>
      </sharedItems>
    </cacheField>
    <cacheField name="Nature - Libellé" numFmtId="0">
      <sharedItems count="1">
        <s v="Nature Charges d'exploitation"/>
      </sharedItems>
    </cacheField>
    <cacheField name="Poste - Libellé" numFmtId="0">
      <sharedItems count="3">
        <s v="Budget Achats EXPORT"/>
        <s v="Budget Achats FRANCE"/>
        <s v="Budget Achats 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4.702651388892" createdVersion="3" refreshedVersion="7" minRefreshableVersion="3" recordCount="36" xr:uid="{5FD32D96-9322-4CC5-A379-D77E00CD2E2D}">
  <cacheSource type="external" connectionId="6"/>
  <cacheFields count="14">
    <cacheField name="Nature- Code" numFmtId="0">
      <sharedItems count="1">
        <s v="CH_EXP"/>
      </sharedItems>
    </cacheField>
    <cacheField name="Poste - Code" numFmtId="0">
      <sharedItems count="3">
        <s v="ACH-EXPORT"/>
        <s v="ACH-FRA"/>
        <s v="ACH-UE"/>
      </sharedItems>
    </cacheField>
    <cacheField name="Budget" numFmtId="0">
      <sharedItems containsSemiMixedTypes="0" containsString="0" containsNumber="1" containsInteger="1" minValue="0" maxValue="175000" count="4">
        <n v="0"/>
        <n v="12500"/>
        <n v="175000"/>
        <n v="100000"/>
      </sharedItems>
    </cacheField>
    <cacheField name="Réalisé" numFmtId="0">
      <sharedItems containsSemiMixedTypes="0" containsString="0" containsNumber="1" minValue="-13500" maxValue="3169369.71" count="12">
        <n v="0"/>
        <n v="-13500"/>
        <n v="700"/>
        <n v="720"/>
        <n v="2830"/>
        <n v="23100"/>
        <n v="32177"/>
        <n v="60300"/>
        <n v="94718"/>
        <n v="3169369.71"/>
        <n v="10666.54"/>
        <n v="576378"/>
      </sharedItems>
    </cacheField>
    <cacheField name="Engagé" numFmtId="0">
      <sharedItems containsSemiMixedTypes="0" containsString="0" containsNumber="1" containsInteger="1" minValue="0" maxValue="0" count="1">
        <n v="0"/>
      </sharedItems>
    </cacheField>
    <cacheField name="Pré Engagé" numFmtId="0">
      <sharedItems containsSemiMixedTypes="0" containsString="0" containsNumber="1" containsInteger="1" minValue="0" maxValue="0" count="1">
        <n v="0"/>
      </sharedItems>
    </cacheField>
    <cacheField name="Période" numFmtId="0">
      <sharedItems containsSemiMixedTypes="0" containsString="0" containsNumber="1" containsInteger="1" minValue="201301" maxValue="201312" count="12">
        <n v="201302"/>
        <n v="201303"/>
        <n v="201305"/>
        <n v="201306"/>
        <n v="201308"/>
        <n v="201309"/>
        <n v="201311"/>
        <n v="201312"/>
        <n v="201301"/>
        <n v="201304"/>
        <n v="201307"/>
        <n v="201310"/>
      </sharedItems>
    </cacheField>
    <cacheField name="Refusé" numFmtId="0">
      <sharedItems containsSemiMixedTypes="0" containsString="0" containsNumber="1" containsInteger="1" minValue="0" maxValue="0" count="1">
        <n v="0"/>
      </sharedItems>
    </cacheField>
    <cacheField name="Reste à réaliser" numFmtId="0">
      <sharedItems containsSemiMixedTypes="0" containsString="0" containsNumber="1" containsInteger="1" minValue="0" maxValue="0" count="1">
        <n v="0"/>
      </sharedItems>
    </cacheField>
    <cacheField name="Engagement restant" numFmtId="0">
      <sharedItems containsSemiMixedTypes="0" containsString="0" containsNumber="1" minValue="-2994369.71" maxValue="175000" count="15">
        <n v="0"/>
        <n v="12500"/>
        <n v="13500"/>
        <n v="-700"/>
        <n v="-720"/>
        <n v="-2830"/>
        <n v="-23100"/>
        <n v="-32177"/>
        <n v="175000"/>
        <n v="114700"/>
        <n v="80282"/>
        <n v="-2994369.71"/>
        <n v="-10666.54"/>
        <n v="100000"/>
        <n v="-476378"/>
      </sharedItems>
    </cacheField>
    <cacheField name="Restant" numFmtId="0">
      <sharedItems containsSemiMixedTypes="0" containsString="0" containsNumber="1" minValue="-2994369.71" maxValue="175000" count="15">
        <n v="0"/>
        <n v="12500"/>
        <n v="13500"/>
        <n v="-700"/>
        <n v="-720"/>
        <n v="-2830"/>
        <n v="-23100"/>
        <n v="-32177"/>
        <n v="175000"/>
        <n v="114700"/>
        <n v="80282"/>
        <n v="-2994369.71"/>
        <n v="-10666.54"/>
        <n v="100000"/>
        <n v="-476378"/>
      </sharedItems>
    </cacheField>
    <cacheField name="Libre" numFmtId="0">
      <sharedItems containsSemiMixedTypes="0" containsString="0" containsNumber="1" minValue="-2994369.71" maxValue="175000" count="15">
        <n v="0"/>
        <n v="12500"/>
        <n v="13500"/>
        <n v="-700"/>
        <n v="-720"/>
        <n v="-2830"/>
        <n v="-23100"/>
        <n v="-32177"/>
        <n v="175000"/>
        <n v="114700"/>
        <n v="80282"/>
        <n v="-2994369.71"/>
        <n v="-10666.54"/>
        <n v="100000"/>
        <n v="-476378"/>
      </sharedItems>
    </cacheField>
    <cacheField name="Nature - Libellé" numFmtId="0">
      <sharedItems count="1">
        <s v="Nature Charges d'exploitation"/>
      </sharedItems>
    </cacheField>
    <cacheField name="Poste - Libellé" numFmtId="0">
      <sharedItems count="3">
        <s v="Budget Achats EXPORT"/>
        <s v="Budget Achats FRANCE"/>
        <s v="Budget Achats 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4.706012152776" createdVersion="3" refreshedVersion="7" minRefreshableVersion="3" recordCount="18" xr:uid="{DC1CA438-47D9-418D-BD84-AC7D265053F3}">
  <cacheSource type="external" connectionId="4"/>
  <cacheFields count="14">
    <cacheField name="Nature- Code" numFmtId="0">
      <sharedItems count="1">
        <s v="CH_EXP"/>
      </sharedItems>
    </cacheField>
    <cacheField name="Poste - Code" numFmtId="0">
      <sharedItems count="18">
        <s v="ACH-EXPORT"/>
        <s v="ACH-FRA"/>
        <s v="ACH-UE"/>
        <s v="RD-MOBILIER" u="1"/>
        <s v="DAF-MOBILIER" u="1"/>
        <s v="RD-INF" u="1"/>
        <s v="RD-FORM" u="1"/>
        <s v="DAF-INF" u="1"/>
        <s v="DAF-FORM" u="1"/>
        <s v="MKT-TELEPHONIE" u="1"/>
        <s v="RD-FOURN.BUREAU" u="1"/>
        <s v="DAF-FOURN.BUREAU" u="1"/>
        <s v="RD-TELEPHONIE" u="1"/>
        <s v="MKT-MOBILIER" u="1"/>
        <s v="MKT-INF" u="1"/>
        <s v="MKT-FORM" u="1"/>
        <s v="MKT-FOURN.BUREAU" u="1"/>
        <s v="DAF-TELEPHONIE" u="1"/>
      </sharedItems>
    </cacheField>
    <cacheField name="Budget" numFmtId="0">
      <sharedItems containsSemiMixedTypes="0" containsString="0" containsNumber="1" containsInteger="1" minValue="0" maxValue="175000" count="4">
        <n v="0"/>
        <n v="12500"/>
        <n v="175000"/>
        <n v="100000"/>
      </sharedItems>
    </cacheField>
    <cacheField name="Réalisé" numFmtId="0">
      <sharedItems containsSemiMixedTypes="0" containsString="0" containsNumber="1" minValue="-13500" maxValue="3169369.71" count="8">
        <n v="0"/>
        <n v="-13500"/>
        <n v="700"/>
        <n v="32177"/>
        <n v="60300"/>
        <n v="3169369.71"/>
        <n v="10666.54"/>
        <n v="576378"/>
      </sharedItems>
    </cacheField>
    <cacheField name="Engagé" numFmtId="0">
      <sharedItems containsSemiMixedTypes="0" containsString="0" containsNumber="1" containsInteger="1" minValue="0" maxValue="0" count="1">
        <n v="0"/>
      </sharedItems>
    </cacheField>
    <cacheField name="Pré Engagé" numFmtId="0">
      <sharedItems containsSemiMixedTypes="0" containsString="0" containsNumber="1" containsInteger="1" minValue="0" maxValue="0" count="1">
        <n v="0"/>
      </sharedItems>
    </cacheField>
    <cacheField name="Période" numFmtId="0">
      <sharedItems containsSemiMixedTypes="0" containsString="0" containsNumber="1" containsInteger="1" minValue="201301" maxValue="201306" count="6">
        <n v="201302"/>
        <n v="201303"/>
        <n v="201305"/>
        <n v="201306"/>
        <n v="201301"/>
        <n v="201304"/>
      </sharedItems>
    </cacheField>
    <cacheField name="Refusé" numFmtId="0">
      <sharedItems containsSemiMixedTypes="0" containsString="0" containsNumber="1" containsInteger="1" minValue="0" maxValue="0" count="1">
        <n v="0"/>
      </sharedItems>
    </cacheField>
    <cacheField name="Reste à réaliser" numFmtId="0">
      <sharedItems containsSemiMixedTypes="0" containsString="0" containsNumber="1" containsInteger="1" minValue="0" maxValue="0" count="1">
        <n v="0"/>
      </sharedItems>
    </cacheField>
    <cacheField name="Engagement restant" numFmtId="0">
      <sharedItems containsSemiMixedTypes="0" containsString="0" containsNumber="1" minValue="-2994369.71" maxValue="114700" count="10">
        <n v="0"/>
        <n v="12500"/>
        <n v="13500"/>
        <n v="-700"/>
        <n v="-32177"/>
        <n v="114700"/>
        <n v="-2994369.71"/>
        <n v="-10666.54"/>
        <n v="100000"/>
        <n v="-476378"/>
      </sharedItems>
    </cacheField>
    <cacheField name="Restant" numFmtId="0">
      <sharedItems containsSemiMixedTypes="0" containsString="0" containsNumber="1" minValue="-2994369.71" maxValue="114700" count="10">
        <n v="0"/>
        <n v="12500"/>
        <n v="13500"/>
        <n v="-700"/>
        <n v="-32177"/>
        <n v="114700"/>
        <n v="-2994369.71"/>
        <n v="-10666.54"/>
        <n v="100000"/>
        <n v="-476378"/>
      </sharedItems>
    </cacheField>
    <cacheField name="Libre" numFmtId="0">
      <sharedItems containsSemiMixedTypes="0" containsString="0" containsNumber="1" minValue="-2994369.71" maxValue="114700" count="10">
        <n v="0"/>
        <n v="12500"/>
        <n v="13500"/>
        <n v="-700"/>
        <n v="-32177"/>
        <n v="114700"/>
        <n v="-2994369.71"/>
        <n v="-10666.54"/>
        <n v="100000"/>
        <n v="-476378"/>
      </sharedItems>
    </cacheField>
    <cacheField name="Nature - Libellé" numFmtId="0">
      <sharedItems count="1">
        <s v="Nature Charges d'exploitation"/>
      </sharedItems>
    </cacheField>
    <cacheField name="Poste - Libellé" numFmtId="0">
      <sharedItems count="3">
        <s v="Budget Achats EXPORT"/>
        <s v="Budget Achats FRANCE"/>
        <s v="Budget Achats U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484.706014236108" createdVersion="3" refreshedVersion="7" minRefreshableVersion="3" recordCount="18" xr:uid="{48149C0E-815C-4144-BC8A-83E27EA5A274}">
  <cacheSource type="external" connectionId="2"/>
  <cacheFields count="14">
    <cacheField name="Nature- Code" numFmtId="0">
      <sharedItems count="1">
        <s v="CH_EXP"/>
      </sharedItems>
    </cacheField>
    <cacheField name="Poste - Code" numFmtId="0">
      <sharedItems count="3">
        <s v="ACH-EXPORT"/>
        <s v="ACH-FRA"/>
        <s v="ACH-UE"/>
      </sharedItems>
    </cacheField>
    <cacheField name="Budget" numFmtId="0">
      <sharedItems containsSemiMixedTypes="0" containsString="0" containsNumber="1" containsInteger="1" minValue="0" maxValue="175000" count="4">
        <n v="0"/>
        <n v="12500"/>
        <n v="175000"/>
        <n v="100000"/>
      </sharedItems>
    </cacheField>
    <cacheField name="Réalisé" numFmtId="0">
      <sharedItems containsSemiMixedTypes="0" containsString="0" containsNumber="1" minValue="-13500" maxValue="3169369.71" count="8">
        <n v="0"/>
        <n v="-13500"/>
        <n v="700"/>
        <n v="32177"/>
        <n v="60300"/>
        <n v="3169369.71"/>
        <n v="10666.54"/>
        <n v="576378"/>
      </sharedItems>
    </cacheField>
    <cacheField name="Engagé" numFmtId="0">
      <sharedItems containsSemiMixedTypes="0" containsString="0" containsNumber="1" containsInteger="1" minValue="0" maxValue="0" count="1">
        <n v="0"/>
      </sharedItems>
    </cacheField>
    <cacheField name="Pré Engagé" numFmtId="0">
      <sharedItems containsSemiMixedTypes="0" containsString="0" containsNumber="1" containsInteger="1" minValue="0" maxValue="0" count="1">
        <n v="0"/>
      </sharedItems>
    </cacheField>
    <cacheField name="Période" numFmtId="0">
      <sharedItems containsSemiMixedTypes="0" containsString="0" containsNumber="1" containsInteger="1" minValue="201301" maxValue="201306" count="6">
        <n v="201302"/>
        <n v="201303"/>
        <n v="201305"/>
        <n v="201306"/>
        <n v="201301"/>
        <n v="201304"/>
      </sharedItems>
    </cacheField>
    <cacheField name="Refusé" numFmtId="0">
      <sharedItems containsSemiMixedTypes="0" containsString="0" containsNumber="1" containsInteger="1" minValue="0" maxValue="0" count="1">
        <n v="0"/>
      </sharedItems>
    </cacheField>
    <cacheField name="Reste à réaliser" numFmtId="0">
      <sharedItems containsSemiMixedTypes="0" containsString="0" containsNumber="1" containsInteger="1" minValue="0" maxValue="0" count="1">
        <n v="0"/>
      </sharedItems>
    </cacheField>
    <cacheField name="Engagement restant" numFmtId="0">
      <sharedItems containsSemiMixedTypes="0" containsString="0" containsNumber="1" minValue="-2994369.71" maxValue="114700" count="10">
        <n v="0"/>
        <n v="12500"/>
        <n v="13500"/>
        <n v="-700"/>
        <n v="-32177"/>
        <n v="114700"/>
        <n v="-2994369.71"/>
        <n v="-10666.54"/>
        <n v="100000"/>
        <n v="-476378"/>
      </sharedItems>
    </cacheField>
    <cacheField name="Restant" numFmtId="0">
      <sharedItems containsSemiMixedTypes="0" containsString="0" containsNumber="1" minValue="-2994369.71" maxValue="114700" count="10">
        <n v="0"/>
        <n v="12500"/>
        <n v="13500"/>
        <n v="-700"/>
        <n v="-32177"/>
        <n v="114700"/>
        <n v="-2994369.71"/>
        <n v="-10666.54"/>
        <n v="100000"/>
        <n v="-476378"/>
      </sharedItems>
    </cacheField>
    <cacheField name="Libre" numFmtId="0">
      <sharedItems containsSemiMixedTypes="0" containsString="0" containsNumber="1" minValue="-2994369.71" maxValue="114700" count="10">
        <n v="0"/>
        <n v="12500"/>
        <n v="13500"/>
        <n v="-700"/>
        <n v="-32177"/>
        <n v="114700"/>
        <n v="-2994369.71"/>
        <n v="-10666.54"/>
        <n v="100000"/>
        <n v="-476378"/>
      </sharedItems>
    </cacheField>
    <cacheField name="Nature - Libellé" numFmtId="0">
      <sharedItems count="5">
        <s v="Nature Charges d'exploitation"/>
        <s v="Budget fournitures de bureaux" u="1"/>
        <s v="Nature budgétaire 02  (non immobilisée)" u="1"/>
        <s v="Nature budgétaire 01  (immo de  bureaux )" u="1"/>
        <s v="Budget informatique / téléphonie" u="1"/>
      </sharedItems>
    </cacheField>
    <cacheField name="Poste - Libellé" numFmtId="0">
      <sharedItems count="18">
        <s v="Budget Achats EXPORT"/>
        <s v="Budget Achats FRANCE"/>
        <s v="Budget Achats UE"/>
        <s v="Budget DAF - Fournitures de bureau" u="1"/>
        <s v="Budget MKT - Fournitures de bureau" u="1"/>
        <s v="Budget RD - Mobilier" u="1"/>
        <s v="Budget RD - Téléphonie" u="1"/>
        <s v="Budget DAF - Informatique" u="1"/>
        <s v="Budget MKT - Informatique" u="1"/>
        <s v="Budget DAF - Téléphonie" u="1"/>
        <s v="Budget MKT - Téléphonie" u="1"/>
        <s v="Budget RD - Informatique" u="1"/>
        <s v="Budget RD - Formation" u="1"/>
        <s v="Budget DAF - Mobilier" u="1"/>
        <s v="Budget MKT - Mobilier" u="1"/>
        <s v="Budget RD - Fournitures de bureau" u="1"/>
        <s v="Budget DAF - Formation" u="1"/>
        <s v="Budget MKT - Forma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x v="0"/>
    <x v="0"/>
    <x v="0"/>
    <x v="0"/>
    <x v="0"/>
  </r>
  <r>
    <x v="0"/>
    <x v="0"/>
    <x v="0"/>
    <x v="0"/>
    <x v="0"/>
    <x v="0"/>
    <x v="1"/>
  </r>
  <r>
    <x v="0"/>
    <x v="0"/>
    <x v="0"/>
    <x v="0"/>
    <x v="0"/>
    <x v="0"/>
    <x v="2"/>
  </r>
  <r>
    <x v="0"/>
    <x v="0"/>
    <x v="0"/>
    <x v="0"/>
    <x v="0"/>
    <x v="0"/>
    <x v="3"/>
  </r>
  <r>
    <x v="0"/>
    <x v="0"/>
    <x v="0"/>
    <x v="0"/>
    <x v="0"/>
    <x v="0"/>
    <x v="4"/>
  </r>
  <r>
    <x v="0"/>
    <x v="0"/>
    <x v="0"/>
    <x v="0"/>
    <x v="0"/>
    <x v="0"/>
    <x v="5"/>
  </r>
  <r>
    <x v="0"/>
    <x v="0"/>
    <x v="0"/>
    <x v="0"/>
    <x v="0"/>
    <x v="0"/>
    <x v="6"/>
  </r>
  <r>
    <x v="0"/>
    <x v="0"/>
    <x v="0"/>
    <x v="0"/>
    <x v="0"/>
    <x v="0"/>
    <x v="7"/>
  </r>
  <r>
    <x v="0"/>
    <x v="0"/>
    <x v="1"/>
    <x v="0"/>
    <x v="0"/>
    <x v="0"/>
    <x v="8"/>
  </r>
  <r>
    <x v="0"/>
    <x v="0"/>
    <x v="1"/>
    <x v="0"/>
    <x v="0"/>
    <x v="0"/>
    <x v="9"/>
  </r>
  <r>
    <x v="0"/>
    <x v="0"/>
    <x v="1"/>
    <x v="0"/>
    <x v="0"/>
    <x v="0"/>
    <x v="10"/>
  </r>
  <r>
    <x v="0"/>
    <x v="0"/>
    <x v="1"/>
    <x v="0"/>
    <x v="0"/>
    <x v="0"/>
    <x v="11"/>
  </r>
  <r>
    <x v="0"/>
    <x v="1"/>
    <x v="0"/>
    <x v="1"/>
    <x v="0"/>
    <x v="0"/>
    <x v="3"/>
  </r>
  <r>
    <x v="0"/>
    <x v="1"/>
    <x v="0"/>
    <x v="0"/>
    <x v="0"/>
    <x v="0"/>
    <x v="0"/>
  </r>
  <r>
    <x v="0"/>
    <x v="1"/>
    <x v="0"/>
    <x v="0"/>
    <x v="0"/>
    <x v="0"/>
    <x v="7"/>
  </r>
  <r>
    <x v="0"/>
    <x v="1"/>
    <x v="0"/>
    <x v="2"/>
    <x v="0"/>
    <x v="0"/>
    <x v="1"/>
  </r>
  <r>
    <x v="0"/>
    <x v="1"/>
    <x v="0"/>
    <x v="3"/>
    <x v="0"/>
    <x v="0"/>
    <x v="4"/>
  </r>
  <r>
    <x v="0"/>
    <x v="1"/>
    <x v="0"/>
    <x v="4"/>
    <x v="0"/>
    <x v="0"/>
    <x v="5"/>
  </r>
  <r>
    <x v="0"/>
    <x v="1"/>
    <x v="0"/>
    <x v="5"/>
    <x v="0"/>
    <x v="0"/>
    <x v="6"/>
  </r>
  <r>
    <x v="0"/>
    <x v="1"/>
    <x v="0"/>
    <x v="6"/>
    <x v="0"/>
    <x v="0"/>
    <x v="2"/>
  </r>
  <r>
    <x v="0"/>
    <x v="1"/>
    <x v="2"/>
    <x v="0"/>
    <x v="0"/>
    <x v="0"/>
    <x v="11"/>
  </r>
  <r>
    <x v="0"/>
    <x v="1"/>
    <x v="2"/>
    <x v="7"/>
    <x v="0"/>
    <x v="0"/>
    <x v="9"/>
  </r>
  <r>
    <x v="0"/>
    <x v="1"/>
    <x v="2"/>
    <x v="8"/>
    <x v="0"/>
    <x v="0"/>
    <x v="10"/>
  </r>
  <r>
    <x v="0"/>
    <x v="1"/>
    <x v="2"/>
    <x v="9"/>
    <x v="0"/>
    <x v="0"/>
    <x v="8"/>
  </r>
  <r>
    <x v="0"/>
    <x v="2"/>
    <x v="0"/>
    <x v="0"/>
    <x v="0"/>
    <x v="0"/>
    <x v="0"/>
  </r>
  <r>
    <x v="0"/>
    <x v="2"/>
    <x v="0"/>
    <x v="0"/>
    <x v="0"/>
    <x v="0"/>
    <x v="2"/>
  </r>
  <r>
    <x v="0"/>
    <x v="2"/>
    <x v="0"/>
    <x v="0"/>
    <x v="0"/>
    <x v="0"/>
    <x v="3"/>
  </r>
  <r>
    <x v="0"/>
    <x v="2"/>
    <x v="0"/>
    <x v="0"/>
    <x v="0"/>
    <x v="0"/>
    <x v="4"/>
  </r>
  <r>
    <x v="0"/>
    <x v="2"/>
    <x v="0"/>
    <x v="0"/>
    <x v="0"/>
    <x v="0"/>
    <x v="5"/>
  </r>
  <r>
    <x v="0"/>
    <x v="2"/>
    <x v="0"/>
    <x v="0"/>
    <x v="0"/>
    <x v="0"/>
    <x v="6"/>
  </r>
  <r>
    <x v="0"/>
    <x v="2"/>
    <x v="0"/>
    <x v="0"/>
    <x v="0"/>
    <x v="0"/>
    <x v="7"/>
  </r>
  <r>
    <x v="0"/>
    <x v="2"/>
    <x v="0"/>
    <x v="10"/>
    <x v="0"/>
    <x v="0"/>
    <x v="1"/>
  </r>
  <r>
    <x v="0"/>
    <x v="2"/>
    <x v="3"/>
    <x v="0"/>
    <x v="0"/>
    <x v="0"/>
    <x v="9"/>
  </r>
  <r>
    <x v="0"/>
    <x v="2"/>
    <x v="3"/>
    <x v="0"/>
    <x v="0"/>
    <x v="0"/>
    <x v="10"/>
  </r>
  <r>
    <x v="0"/>
    <x v="2"/>
    <x v="3"/>
    <x v="0"/>
    <x v="0"/>
    <x v="0"/>
    <x v="11"/>
  </r>
  <r>
    <x v="0"/>
    <x v="2"/>
    <x v="3"/>
    <x v="11"/>
    <x v="0"/>
    <x v="0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x v="0"/>
    <x v="0"/>
    <x v="0"/>
    <x v="0"/>
    <x v="0"/>
    <x v="0"/>
    <x v="0"/>
  </r>
  <r>
    <x v="0"/>
    <x v="0"/>
    <x v="0"/>
    <x v="0"/>
    <x v="0"/>
    <x v="0"/>
    <x v="1"/>
    <x v="0"/>
    <x v="0"/>
  </r>
  <r>
    <x v="0"/>
    <x v="0"/>
    <x v="0"/>
    <x v="0"/>
    <x v="0"/>
    <x v="0"/>
    <x v="2"/>
    <x v="0"/>
    <x v="0"/>
  </r>
  <r>
    <x v="0"/>
    <x v="0"/>
    <x v="0"/>
    <x v="0"/>
    <x v="0"/>
    <x v="0"/>
    <x v="3"/>
    <x v="0"/>
    <x v="0"/>
  </r>
  <r>
    <x v="0"/>
    <x v="0"/>
    <x v="0"/>
    <x v="0"/>
    <x v="0"/>
    <x v="0"/>
    <x v="4"/>
    <x v="0"/>
    <x v="0"/>
  </r>
  <r>
    <x v="0"/>
    <x v="0"/>
    <x v="0"/>
    <x v="0"/>
    <x v="0"/>
    <x v="0"/>
    <x v="5"/>
    <x v="0"/>
    <x v="0"/>
  </r>
  <r>
    <x v="0"/>
    <x v="0"/>
    <x v="0"/>
    <x v="0"/>
    <x v="0"/>
    <x v="0"/>
    <x v="6"/>
    <x v="0"/>
    <x v="0"/>
  </r>
  <r>
    <x v="0"/>
    <x v="0"/>
    <x v="0"/>
    <x v="0"/>
    <x v="0"/>
    <x v="0"/>
    <x v="7"/>
    <x v="0"/>
    <x v="0"/>
  </r>
  <r>
    <x v="0"/>
    <x v="0"/>
    <x v="1"/>
    <x v="0"/>
    <x v="0"/>
    <x v="0"/>
    <x v="8"/>
    <x v="0"/>
    <x v="0"/>
  </r>
  <r>
    <x v="0"/>
    <x v="0"/>
    <x v="1"/>
    <x v="0"/>
    <x v="0"/>
    <x v="0"/>
    <x v="9"/>
    <x v="0"/>
    <x v="0"/>
  </r>
  <r>
    <x v="0"/>
    <x v="0"/>
    <x v="1"/>
    <x v="0"/>
    <x v="0"/>
    <x v="0"/>
    <x v="10"/>
    <x v="0"/>
    <x v="0"/>
  </r>
  <r>
    <x v="0"/>
    <x v="0"/>
    <x v="1"/>
    <x v="0"/>
    <x v="0"/>
    <x v="0"/>
    <x v="11"/>
    <x v="0"/>
    <x v="0"/>
  </r>
  <r>
    <x v="0"/>
    <x v="1"/>
    <x v="0"/>
    <x v="1"/>
    <x v="0"/>
    <x v="0"/>
    <x v="3"/>
    <x v="0"/>
    <x v="1"/>
  </r>
  <r>
    <x v="0"/>
    <x v="1"/>
    <x v="0"/>
    <x v="0"/>
    <x v="0"/>
    <x v="0"/>
    <x v="0"/>
    <x v="0"/>
    <x v="1"/>
  </r>
  <r>
    <x v="0"/>
    <x v="1"/>
    <x v="0"/>
    <x v="0"/>
    <x v="0"/>
    <x v="0"/>
    <x v="7"/>
    <x v="0"/>
    <x v="1"/>
  </r>
  <r>
    <x v="0"/>
    <x v="1"/>
    <x v="0"/>
    <x v="2"/>
    <x v="0"/>
    <x v="0"/>
    <x v="1"/>
    <x v="0"/>
    <x v="1"/>
  </r>
  <r>
    <x v="0"/>
    <x v="1"/>
    <x v="0"/>
    <x v="3"/>
    <x v="0"/>
    <x v="0"/>
    <x v="4"/>
    <x v="0"/>
    <x v="1"/>
  </r>
  <r>
    <x v="0"/>
    <x v="1"/>
    <x v="0"/>
    <x v="4"/>
    <x v="0"/>
    <x v="0"/>
    <x v="5"/>
    <x v="0"/>
    <x v="1"/>
  </r>
  <r>
    <x v="0"/>
    <x v="1"/>
    <x v="0"/>
    <x v="5"/>
    <x v="0"/>
    <x v="0"/>
    <x v="6"/>
    <x v="0"/>
    <x v="1"/>
  </r>
  <r>
    <x v="0"/>
    <x v="1"/>
    <x v="0"/>
    <x v="6"/>
    <x v="0"/>
    <x v="0"/>
    <x v="2"/>
    <x v="0"/>
    <x v="1"/>
  </r>
  <r>
    <x v="0"/>
    <x v="1"/>
    <x v="2"/>
    <x v="0"/>
    <x v="0"/>
    <x v="0"/>
    <x v="11"/>
    <x v="0"/>
    <x v="1"/>
  </r>
  <r>
    <x v="0"/>
    <x v="1"/>
    <x v="2"/>
    <x v="7"/>
    <x v="0"/>
    <x v="0"/>
    <x v="9"/>
    <x v="0"/>
    <x v="1"/>
  </r>
  <r>
    <x v="0"/>
    <x v="1"/>
    <x v="2"/>
    <x v="8"/>
    <x v="0"/>
    <x v="0"/>
    <x v="10"/>
    <x v="0"/>
    <x v="1"/>
  </r>
  <r>
    <x v="0"/>
    <x v="1"/>
    <x v="2"/>
    <x v="9"/>
    <x v="0"/>
    <x v="0"/>
    <x v="8"/>
    <x v="0"/>
    <x v="1"/>
  </r>
  <r>
    <x v="0"/>
    <x v="2"/>
    <x v="0"/>
    <x v="0"/>
    <x v="0"/>
    <x v="0"/>
    <x v="0"/>
    <x v="0"/>
    <x v="2"/>
  </r>
  <r>
    <x v="0"/>
    <x v="2"/>
    <x v="0"/>
    <x v="0"/>
    <x v="0"/>
    <x v="0"/>
    <x v="2"/>
    <x v="0"/>
    <x v="2"/>
  </r>
  <r>
    <x v="0"/>
    <x v="2"/>
    <x v="0"/>
    <x v="0"/>
    <x v="0"/>
    <x v="0"/>
    <x v="3"/>
    <x v="0"/>
    <x v="2"/>
  </r>
  <r>
    <x v="0"/>
    <x v="2"/>
    <x v="0"/>
    <x v="0"/>
    <x v="0"/>
    <x v="0"/>
    <x v="4"/>
    <x v="0"/>
    <x v="2"/>
  </r>
  <r>
    <x v="0"/>
    <x v="2"/>
    <x v="0"/>
    <x v="0"/>
    <x v="0"/>
    <x v="0"/>
    <x v="5"/>
    <x v="0"/>
    <x v="2"/>
  </r>
  <r>
    <x v="0"/>
    <x v="2"/>
    <x v="0"/>
    <x v="0"/>
    <x v="0"/>
    <x v="0"/>
    <x v="6"/>
    <x v="0"/>
    <x v="2"/>
  </r>
  <r>
    <x v="0"/>
    <x v="2"/>
    <x v="0"/>
    <x v="0"/>
    <x v="0"/>
    <x v="0"/>
    <x v="7"/>
    <x v="0"/>
    <x v="2"/>
  </r>
  <r>
    <x v="0"/>
    <x v="2"/>
    <x v="0"/>
    <x v="10"/>
    <x v="0"/>
    <x v="0"/>
    <x v="1"/>
    <x v="0"/>
    <x v="2"/>
  </r>
  <r>
    <x v="0"/>
    <x v="2"/>
    <x v="3"/>
    <x v="0"/>
    <x v="0"/>
    <x v="0"/>
    <x v="9"/>
    <x v="0"/>
    <x v="2"/>
  </r>
  <r>
    <x v="0"/>
    <x v="2"/>
    <x v="3"/>
    <x v="0"/>
    <x v="0"/>
    <x v="0"/>
    <x v="10"/>
    <x v="0"/>
    <x v="2"/>
  </r>
  <r>
    <x v="0"/>
    <x v="2"/>
    <x v="3"/>
    <x v="0"/>
    <x v="0"/>
    <x v="0"/>
    <x v="11"/>
    <x v="0"/>
    <x v="2"/>
  </r>
  <r>
    <x v="0"/>
    <x v="2"/>
    <x v="3"/>
    <x v="11"/>
    <x v="0"/>
    <x v="0"/>
    <x v="8"/>
    <x v="0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0"/>
    <x v="0"/>
    <x v="0"/>
    <x v="0"/>
    <x v="0"/>
    <x v="0"/>
    <x v="0"/>
  </r>
  <r>
    <x v="0"/>
    <x v="0"/>
    <x v="0"/>
    <x v="0"/>
    <x v="0"/>
    <x v="0"/>
    <x v="2"/>
    <x v="0"/>
    <x v="0"/>
    <x v="0"/>
    <x v="0"/>
    <x v="0"/>
    <x v="0"/>
    <x v="0"/>
  </r>
  <r>
    <x v="0"/>
    <x v="0"/>
    <x v="0"/>
    <x v="0"/>
    <x v="0"/>
    <x v="0"/>
    <x v="3"/>
    <x v="0"/>
    <x v="0"/>
    <x v="0"/>
    <x v="0"/>
    <x v="0"/>
    <x v="0"/>
    <x v="0"/>
  </r>
  <r>
    <x v="0"/>
    <x v="0"/>
    <x v="0"/>
    <x v="0"/>
    <x v="0"/>
    <x v="0"/>
    <x v="4"/>
    <x v="0"/>
    <x v="0"/>
    <x v="0"/>
    <x v="0"/>
    <x v="0"/>
    <x v="0"/>
    <x v="0"/>
  </r>
  <r>
    <x v="0"/>
    <x v="0"/>
    <x v="0"/>
    <x v="0"/>
    <x v="0"/>
    <x v="0"/>
    <x v="5"/>
    <x v="0"/>
    <x v="0"/>
    <x v="0"/>
    <x v="0"/>
    <x v="0"/>
    <x v="0"/>
    <x v="0"/>
  </r>
  <r>
    <x v="0"/>
    <x v="0"/>
    <x v="0"/>
    <x v="0"/>
    <x v="0"/>
    <x v="0"/>
    <x v="6"/>
    <x v="0"/>
    <x v="0"/>
    <x v="0"/>
    <x v="0"/>
    <x v="0"/>
    <x v="0"/>
    <x v="0"/>
  </r>
  <r>
    <x v="0"/>
    <x v="0"/>
    <x v="0"/>
    <x v="0"/>
    <x v="0"/>
    <x v="0"/>
    <x v="7"/>
    <x v="0"/>
    <x v="0"/>
    <x v="0"/>
    <x v="0"/>
    <x v="0"/>
    <x v="0"/>
    <x v="0"/>
  </r>
  <r>
    <x v="0"/>
    <x v="0"/>
    <x v="1"/>
    <x v="0"/>
    <x v="0"/>
    <x v="0"/>
    <x v="8"/>
    <x v="0"/>
    <x v="0"/>
    <x v="1"/>
    <x v="1"/>
    <x v="1"/>
    <x v="0"/>
    <x v="0"/>
  </r>
  <r>
    <x v="0"/>
    <x v="0"/>
    <x v="1"/>
    <x v="0"/>
    <x v="0"/>
    <x v="0"/>
    <x v="9"/>
    <x v="0"/>
    <x v="0"/>
    <x v="1"/>
    <x v="1"/>
    <x v="1"/>
    <x v="0"/>
    <x v="0"/>
  </r>
  <r>
    <x v="0"/>
    <x v="0"/>
    <x v="1"/>
    <x v="0"/>
    <x v="0"/>
    <x v="0"/>
    <x v="10"/>
    <x v="0"/>
    <x v="0"/>
    <x v="1"/>
    <x v="1"/>
    <x v="1"/>
    <x v="0"/>
    <x v="0"/>
  </r>
  <r>
    <x v="0"/>
    <x v="0"/>
    <x v="1"/>
    <x v="0"/>
    <x v="0"/>
    <x v="0"/>
    <x v="11"/>
    <x v="0"/>
    <x v="0"/>
    <x v="1"/>
    <x v="1"/>
    <x v="1"/>
    <x v="0"/>
    <x v="0"/>
  </r>
  <r>
    <x v="0"/>
    <x v="1"/>
    <x v="0"/>
    <x v="1"/>
    <x v="0"/>
    <x v="0"/>
    <x v="3"/>
    <x v="0"/>
    <x v="0"/>
    <x v="2"/>
    <x v="2"/>
    <x v="2"/>
    <x v="0"/>
    <x v="1"/>
  </r>
  <r>
    <x v="0"/>
    <x v="1"/>
    <x v="0"/>
    <x v="0"/>
    <x v="0"/>
    <x v="0"/>
    <x v="0"/>
    <x v="0"/>
    <x v="0"/>
    <x v="0"/>
    <x v="0"/>
    <x v="0"/>
    <x v="0"/>
    <x v="1"/>
  </r>
  <r>
    <x v="0"/>
    <x v="1"/>
    <x v="0"/>
    <x v="0"/>
    <x v="0"/>
    <x v="0"/>
    <x v="7"/>
    <x v="0"/>
    <x v="0"/>
    <x v="0"/>
    <x v="0"/>
    <x v="0"/>
    <x v="0"/>
    <x v="1"/>
  </r>
  <r>
    <x v="0"/>
    <x v="1"/>
    <x v="0"/>
    <x v="2"/>
    <x v="0"/>
    <x v="0"/>
    <x v="1"/>
    <x v="0"/>
    <x v="0"/>
    <x v="3"/>
    <x v="3"/>
    <x v="3"/>
    <x v="0"/>
    <x v="1"/>
  </r>
  <r>
    <x v="0"/>
    <x v="1"/>
    <x v="0"/>
    <x v="3"/>
    <x v="0"/>
    <x v="0"/>
    <x v="4"/>
    <x v="0"/>
    <x v="0"/>
    <x v="4"/>
    <x v="4"/>
    <x v="4"/>
    <x v="0"/>
    <x v="1"/>
  </r>
  <r>
    <x v="0"/>
    <x v="1"/>
    <x v="0"/>
    <x v="4"/>
    <x v="0"/>
    <x v="0"/>
    <x v="5"/>
    <x v="0"/>
    <x v="0"/>
    <x v="5"/>
    <x v="5"/>
    <x v="5"/>
    <x v="0"/>
    <x v="1"/>
  </r>
  <r>
    <x v="0"/>
    <x v="1"/>
    <x v="0"/>
    <x v="5"/>
    <x v="0"/>
    <x v="0"/>
    <x v="6"/>
    <x v="0"/>
    <x v="0"/>
    <x v="6"/>
    <x v="6"/>
    <x v="6"/>
    <x v="0"/>
    <x v="1"/>
  </r>
  <r>
    <x v="0"/>
    <x v="1"/>
    <x v="0"/>
    <x v="6"/>
    <x v="0"/>
    <x v="0"/>
    <x v="2"/>
    <x v="0"/>
    <x v="0"/>
    <x v="7"/>
    <x v="7"/>
    <x v="7"/>
    <x v="0"/>
    <x v="1"/>
  </r>
  <r>
    <x v="0"/>
    <x v="1"/>
    <x v="2"/>
    <x v="0"/>
    <x v="0"/>
    <x v="0"/>
    <x v="11"/>
    <x v="0"/>
    <x v="0"/>
    <x v="8"/>
    <x v="8"/>
    <x v="8"/>
    <x v="0"/>
    <x v="1"/>
  </r>
  <r>
    <x v="0"/>
    <x v="1"/>
    <x v="2"/>
    <x v="7"/>
    <x v="0"/>
    <x v="0"/>
    <x v="9"/>
    <x v="0"/>
    <x v="0"/>
    <x v="9"/>
    <x v="9"/>
    <x v="9"/>
    <x v="0"/>
    <x v="1"/>
  </r>
  <r>
    <x v="0"/>
    <x v="1"/>
    <x v="2"/>
    <x v="8"/>
    <x v="0"/>
    <x v="0"/>
    <x v="10"/>
    <x v="0"/>
    <x v="0"/>
    <x v="10"/>
    <x v="10"/>
    <x v="10"/>
    <x v="0"/>
    <x v="1"/>
  </r>
  <r>
    <x v="0"/>
    <x v="1"/>
    <x v="2"/>
    <x v="9"/>
    <x v="0"/>
    <x v="0"/>
    <x v="8"/>
    <x v="0"/>
    <x v="0"/>
    <x v="11"/>
    <x v="11"/>
    <x v="11"/>
    <x v="0"/>
    <x v="1"/>
  </r>
  <r>
    <x v="0"/>
    <x v="2"/>
    <x v="0"/>
    <x v="0"/>
    <x v="0"/>
    <x v="0"/>
    <x v="0"/>
    <x v="0"/>
    <x v="0"/>
    <x v="0"/>
    <x v="0"/>
    <x v="0"/>
    <x v="0"/>
    <x v="2"/>
  </r>
  <r>
    <x v="0"/>
    <x v="2"/>
    <x v="0"/>
    <x v="0"/>
    <x v="0"/>
    <x v="0"/>
    <x v="2"/>
    <x v="0"/>
    <x v="0"/>
    <x v="0"/>
    <x v="0"/>
    <x v="0"/>
    <x v="0"/>
    <x v="2"/>
  </r>
  <r>
    <x v="0"/>
    <x v="2"/>
    <x v="0"/>
    <x v="0"/>
    <x v="0"/>
    <x v="0"/>
    <x v="3"/>
    <x v="0"/>
    <x v="0"/>
    <x v="0"/>
    <x v="0"/>
    <x v="0"/>
    <x v="0"/>
    <x v="2"/>
  </r>
  <r>
    <x v="0"/>
    <x v="2"/>
    <x v="0"/>
    <x v="0"/>
    <x v="0"/>
    <x v="0"/>
    <x v="4"/>
    <x v="0"/>
    <x v="0"/>
    <x v="0"/>
    <x v="0"/>
    <x v="0"/>
    <x v="0"/>
    <x v="2"/>
  </r>
  <r>
    <x v="0"/>
    <x v="2"/>
    <x v="0"/>
    <x v="0"/>
    <x v="0"/>
    <x v="0"/>
    <x v="5"/>
    <x v="0"/>
    <x v="0"/>
    <x v="0"/>
    <x v="0"/>
    <x v="0"/>
    <x v="0"/>
    <x v="2"/>
  </r>
  <r>
    <x v="0"/>
    <x v="2"/>
    <x v="0"/>
    <x v="0"/>
    <x v="0"/>
    <x v="0"/>
    <x v="6"/>
    <x v="0"/>
    <x v="0"/>
    <x v="0"/>
    <x v="0"/>
    <x v="0"/>
    <x v="0"/>
    <x v="2"/>
  </r>
  <r>
    <x v="0"/>
    <x v="2"/>
    <x v="0"/>
    <x v="0"/>
    <x v="0"/>
    <x v="0"/>
    <x v="7"/>
    <x v="0"/>
    <x v="0"/>
    <x v="0"/>
    <x v="0"/>
    <x v="0"/>
    <x v="0"/>
    <x v="2"/>
  </r>
  <r>
    <x v="0"/>
    <x v="2"/>
    <x v="0"/>
    <x v="10"/>
    <x v="0"/>
    <x v="0"/>
    <x v="1"/>
    <x v="0"/>
    <x v="0"/>
    <x v="12"/>
    <x v="12"/>
    <x v="12"/>
    <x v="0"/>
    <x v="2"/>
  </r>
  <r>
    <x v="0"/>
    <x v="2"/>
    <x v="3"/>
    <x v="0"/>
    <x v="0"/>
    <x v="0"/>
    <x v="9"/>
    <x v="0"/>
    <x v="0"/>
    <x v="13"/>
    <x v="13"/>
    <x v="13"/>
    <x v="0"/>
    <x v="2"/>
  </r>
  <r>
    <x v="0"/>
    <x v="2"/>
    <x v="3"/>
    <x v="0"/>
    <x v="0"/>
    <x v="0"/>
    <x v="10"/>
    <x v="0"/>
    <x v="0"/>
    <x v="13"/>
    <x v="13"/>
    <x v="13"/>
    <x v="0"/>
    <x v="2"/>
  </r>
  <r>
    <x v="0"/>
    <x v="2"/>
    <x v="3"/>
    <x v="0"/>
    <x v="0"/>
    <x v="0"/>
    <x v="11"/>
    <x v="0"/>
    <x v="0"/>
    <x v="13"/>
    <x v="13"/>
    <x v="13"/>
    <x v="0"/>
    <x v="2"/>
  </r>
  <r>
    <x v="0"/>
    <x v="2"/>
    <x v="3"/>
    <x v="11"/>
    <x v="0"/>
    <x v="0"/>
    <x v="8"/>
    <x v="0"/>
    <x v="0"/>
    <x v="14"/>
    <x v="14"/>
    <x v="14"/>
    <x v="0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0"/>
    <x v="0"/>
    <x v="0"/>
    <x v="0"/>
    <x v="0"/>
    <x v="0"/>
    <x v="0"/>
  </r>
  <r>
    <x v="0"/>
    <x v="0"/>
    <x v="0"/>
    <x v="0"/>
    <x v="0"/>
    <x v="0"/>
    <x v="2"/>
    <x v="0"/>
    <x v="0"/>
    <x v="0"/>
    <x v="0"/>
    <x v="0"/>
    <x v="0"/>
    <x v="0"/>
  </r>
  <r>
    <x v="0"/>
    <x v="0"/>
    <x v="0"/>
    <x v="0"/>
    <x v="0"/>
    <x v="0"/>
    <x v="3"/>
    <x v="0"/>
    <x v="0"/>
    <x v="0"/>
    <x v="0"/>
    <x v="0"/>
    <x v="0"/>
    <x v="0"/>
  </r>
  <r>
    <x v="0"/>
    <x v="0"/>
    <x v="0"/>
    <x v="0"/>
    <x v="0"/>
    <x v="0"/>
    <x v="4"/>
    <x v="0"/>
    <x v="0"/>
    <x v="0"/>
    <x v="0"/>
    <x v="0"/>
    <x v="0"/>
    <x v="0"/>
  </r>
  <r>
    <x v="0"/>
    <x v="0"/>
    <x v="0"/>
    <x v="0"/>
    <x v="0"/>
    <x v="0"/>
    <x v="5"/>
    <x v="0"/>
    <x v="0"/>
    <x v="0"/>
    <x v="0"/>
    <x v="0"/>
    <x v="0"/>
    <x v="0"/>
  </r>
  <r>
    <x v="0"/>
    <x v="0"/>
    <x v="0"/>
    <x v="0"/>
    <x v="0"/>
    <x v="0"/>
    <x v="6"/>
    <x v="0"/>
    <x v="0"/>
    <x v="0"/>
    <x v="0"/>
    <x v="0"/>
    <x v="0"/>
    <x v="0"/>
  </r>
  <r>
    <x v="0"/>
    <x v="0"/>
    <x v="0"/>
    <x v="0"/>
    <x v="0"/>
    <x v="0"/>
    <x v="7"/>
    <x v="0"/>
    <x v="0"/>
    <x v="0"/>
    <x v="0"/>
    <x v="0"/>
    <x v="0"/>
    <x v="0"/>
  </r>
  <r>
    <x v="0"/>
    <x v="0"/>
    <x v="1"/>
    <x v="0"/>
    <x v="0"/>
    <x v="0"/>
    <x v="8"/>
    <x v="0"/>
    <x v="0"/>
    <x v="1"/>
    <x v="1"/>
    <x v="1"/>
    <x v="0"/>
    <x v="0"/>
  </r>
  <r>
    <x v="0"/>
    <x v="0"/>
    <x v="1"/>
    <x v="0"/>
    <x v="0"/>
    <x v="0"/>
    <x v="9"/>
    <x v="0"/>
    <x v="0"/>
    <x v="1"/>
    <x v="1"/>
    <x v="1"/>
    <x v="0"/>
    <x v="0"/>
  </r>
  <r>
    <x v="0"/>
    <x v="0"/>
    <x v="1"/>
    <x v="0"/>
    <x v="0"/>
    <x v="0"/>
    <x v="10"/>
    <x v="0"/>
    <x v="0"/>
    <x v="1"/>
    <x v="1"/>
    <x v="1"/>
    <x v="0"/>
    <x v="0"/>
  </r>
  <r>
    <x v="0"/>
    <x v="0"/>
    <x v="1"/>
    <x v="0"/>
    <x v="0"/>
    <x v="0"/>
    <x v="11"/>
    <x v="0"/>
    <x v="0"/>
    <x v="1"/>
    <x v="1"/>
    <x v="1"/>
    <x v="0"/>
    <x v="0"/>
  </r>
  <r>
    <x v="0"/>
    <x v="1"/>
    <x v="0"/>
    <x v="1"/>
    <x v="0"/>
    <x v="0"/>
    <x v="3"/>
    <x v="0"/>
    <x v="0"/>
    <x v="2"/>
    <x v="2"/>
    <x v="2"/>
    <x v="0"/>
    <x v="1"/>
  </r>
  <r>
    <x v="0"/>
    <x v="1"/>
    <x v="0"/>
    <x v="0"/>
    <x v="0"/>
    <x v="0"/>
    <x v="0"/>
    <x v="0"/>
    <x v="0"/>
    <x v="0"/>
    <x v="0"/>
    <x v="0"/>
    <x v="0"/>
    <x v="1"/>
  </r>
  <r>
    <x v="0"/>
    <x v="1"/>
    <x v="0"/>
    <x v="0"/>
    <x v="0"/>
    <x v="0"/>
    <x v="7"/>
    <x v="0"/>
    <x v="0"/>
    <x v="0"/>
    <x v="0"/>
    <x v="0"/>
    <x v="0"/>
    <x v="1"/>
  </r>
  <r>
    <x v="0"/>
    <x v="1"/>
    <x v="0"/>
    <x v="2"/>
    <x v="0"/>
    <x v="0"/>
    <x v="1"/>
    <x v="0"/>
    <x v="0"/>
    <x v="3"/>
    <x v="3"/>
    <x v="3"/>
    <x v="0"/>
    <x v="1"/>
  </r>
  <r>
    <x v="0"/>
    <x v="1"/>
    <x v="0"/>
    <x v="3"/>
    <x v="0"/>
    <x v="0"/>
    <x v="4"/>
    <x v="0"/>
    <x v="0"/>
    <x v="4"/>
    <x v="4"/>
    <x v="4"/>
    <x v="0"/>
    <x v="1"/>
  </r>
  <r>
    <x v="0"/>
    <x v="1"/>
    <x v="0"/>
    <x v="4"/>
    <x v="0"/>
    <x v="0"/>
    <x v="5"/>
    <x v="0"/>
    <x v="0"/>
    <x v="5"/>
    <x v="5"/>
    <x v="5"/>
    <x v="0"/>
    <x v="1"/>
  </r>
  <r>
    <x v="0"/>
    <x v="1"/>
    <x v="0"/>
    <x v="5"/>
    <x v="0"/>
    <x v="0"/>
    <x v="6"/>
    <x v="0"/>
    <x v="0"/>
    <x v="6"/>
    <x v="6"/>
    <x v="6"/>
    <x v="0"/>
    <x v="1"/>
  </r>
  <r>
    <x v="0"/>
    <x v="1"/>
    <x v="0"/>
    <x v="6"/>
    <x v="0"/>
    <x v="0"/>
    <x v="2"/>
    <x v="0"/>
    <x v="0"/>
    <x v="7"/>
    <x v="7"/>
    <x v="7"/>
    <x v="0"/>
    <x v="1"/>
  </r>
  <r>
    <x v="0"/>
    <x v="1"/>
    <x v="2"/>
    <x v="0"/>
    <x v="0"/>
    <x v="0"/>
    <x v="11"/>
    <x v="0"/>
    <x v="0"/>
    <x v="8"/>
    <x v="8"/>
    <x v="8"/>
    <x v="0"/>
    <x v="1"/>
  </r>
  <r>
    <x v="0"/>
    <x v="1"/>
    <x v="2"/>
    <x v="7"/>
    <x v="0"/>
    <x v="0"/>
    <x v="9"/>
    <x v="0"/>
    <x v="0"/>
    <x v="9"/>
    <x v="9"/>
    <x v="9"/>
    <x v="0"/>
    <x v="1"/>
  </r>
  <r>
    <x v="0"/>
    <x v="1"/>
    <x v="2"/>
    <x v="8"/>
    <x v="0"/>
    <x v="0"/>
    <x v="10"/>
    <x v="0"/>
    <x v="0"/>
    <x v="10"/>
    <x v="10"/>
    <x v="10"/>
    <x v="0"/>
    <x v="1"/>
  </r>
  <r>
    <x v="0"/>
    <x v="1"/>
    <x v="2"/>
    <x v="9"/>
    <x v="0"/>
    <x v="0"/>
    <x v="8"/>
    <x v="0"/>
    <x v="0"/>
    <x v="11"/>
    <x v="11"/>
    <x v="11"/>
    <x v="0"/>
    <x v="1"/>
  </r>
  <r>
    <x v="0"/>
    <x v="2"/>
    <x v="0"/>
    <x v="0"/>
    <x v="0"/>
    <x v="0"/>
    <x v="0"/>
    <x v="0"/>
    <x v="0"/>
    <x v="0"/>
    <x v="0"/>
    <x v="0"/>
    <x v="0"/>
    <x v="2"/>
  </r>
  <r>
    <x v="0"/>
    <x v="2"/>
    <x v="0"/>
    <x v="0"/>
    <x v="0"/>
    <x v="0"/>
    <x v="2"/>
    <x v="0"/>
    <x v="0"/>
    <x v="0"/>
    <x v="0"/>
    <x v="0"/>
    <x v="0"/>
    <x v="2"/>
  </r>
  <r>
    <x v="0"/>
    <x v="2"/>
    <x v="0"/>
    <x v="0"/>
    <x v="0"/>
    <x v="0"/>
    <x v="3"/>
    <x v="0"/>
    <x v="0"/>
    <x v="0"/>
    <x v="0"/>
    <x v="0"/>
    <x v="0"/>
    <x v="2"/>
  </r>
  <r>
    <x v="0"/>
    <x v="2"/>
    <x v="0"/>
    <x v="0"/>
    <x v="0"/>
    <x v="0"/>
    <x v="4"/>
    <x v="0"/>
    <x v="0"/>
    <x v="0"/>
    <x v="0"/>
    <x v="0"/>
    <x v="0"/>
    <x v="2"/>
  </r>
  <r>
    <x v="0"/>
    <x v="2"/>
    <x v="0"/>
    <x v="0"/>
    <x v="0"/>
    <x v="0"/>
    <x v="5"/>
    <x v="0"/>
    <x v="0"/>
    <x v="0"/>
    <x v="0"/>
    <x v="0"/>
    <x v="0"/>
    <x v="2"/>
  </r>
  <r>
    <x v="0"/>
    <x v="2"/>
    <x v="0"/>
    <x v="0"/>
    <x v="0"/>
    <x v="0"/>
    <x v="6"/>
    <x v="0"/>
    <x v="0"/>
    <x v="0"/>
    <x v="0"/>
    <x v="0"/>
    <x v="0"/>
    <x v="2"/>
  </r>
  <r>
    <x v="0"/>
    <x v="2"/>
    <x v="0"/>
    <x v="0"/>
    <x v="0"/>
    <x v="0"/>
    <x v="7"/>
    <x v="0"/>
    <x v="0"/>
    <x v="0"/>
    <x v="0"/>
    <x v="0"/>
    <x v="0"/>
    <x v="2"/>
  </r>
  <r>
    <x v="0"/>
    <x v="2"/>
    <x v="0"/>
    <x v="10"/>
    <x v="0"/>
    <x v="0"/>
    <x v="1"/>
    <x v="0"/>
    <x v="0"/>
    <x v="12"/>
    <x v="12"/>
    <x v="12"/>
    <x v="0"/>
    <x v="2"/>
  </r>
  <r>
    <x v="0"/>
    <x v="2"/>
    <x v="3"/>
    <x v="0"/>
    <x v="0"/>
    <x v="0"/>
    <x v="9"/>
    <x v="0"/>
    <x v="0"/>
    <x v="13"/>
    <x v="13"/>
    <x v="13"/>
    <x v="0"/>
    <x v="2"/>
  </r>
  <r>
    <x v="0"/>
    <x v="2"/>
    <x v="3"/>
    <x v="0"/>
    <x v="0"/>
    <x v="0"/>
    <x v="10"/>
    <x v="0"/>
    <x v="0"/>
    <x v="13"/>
    <x v="13"/>
    <x v="13"/>
    <x v="0"/>
    <x v="2"/>
  </r>
  <r>
    <x v="0"/>
    <x v="2"/>
    <x v="3"/>
    <x v="0"/>
    <x v="0"/>
    <x v="0"/>
    <x v="11"/>
    <x v="0"/>
    <x v="0"/>
    <x v="13"/>
    <x v="13"/>
    <x v="13"/>
    <x v="0"/>
    <x v="2"/>
  </r>
  <r>
    <x v="0"/>
    <x v="2"/>
    <x v="3"/>
    <x v="11"/>
    <x v="0"/>
    <x v="0"/>
    <x v="8"/>
    <x v="0"/>
    <x v="0"/>
    <x v="14"/>
    <x v="14"/>
    <x v="14"/>
    <x v="0"/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0"/>
    <x v="0"/>
    <x v="0"/>
    <x v="0"/>
    <x v="0"/>
    <x v="0"/>
    <x v="0"/>
  </r>
  <r>
    <x v="0"/>
    <x v="0"/>
    <x v="0"/>
    <x v="0"/>
    <x v="0"/>
    <x v="0"/>
    <x v="2"/>
    <x v="0"/>
    <x v="0"/>
    <x v="0"/>
    <x v="0"/>
    <x v="0"/>
    <x v="0"/>
    <x v="0"/>
  </r>
  <r>
    <x v="0"/>
    <x v="0"/>
    <x v="0"/>
    <x v="0"/>
    <x v="0"/>
    <x v="0"/>
    <x v="3"/>
    <x v="0"/>
    <x v="0"/>
    <x v="0"/>
    <x v="0"/>
    <x v="0"/>
    <x v="0"/>
    <x v="0"/>
  </r>
  <r>
    <x v="0"/>
    <x v="0"/>
    <x v="1"/>
    <x v="0"/>
    <x v="0"/>
    <x v="0"/>
    <x v="4"/>
    <x v="0"/>
    <x v="0"/>
    <x v="1"/>
    <x v="1"/>
    <x v="1"/>
    <x v="0"/>
    <x v="0"/>
  </r>
  <r>
    <x v="0"/>
    <x v="0"/>
    <x v="1"/>
    <x v="0"/>
    <x v="0"/>
    <x v="0"/>
    <x v="5"/>
    <x v="0"/>
    <x v="0"/>
    <x v="1"/>
    <x v="1"/>
    <x v="1"/>
    <x v="0"/>
    <x v="0"/>
  </r>
  <r>
    <x v="0"/>
    <x v="1"/>
    <x v="0"/>
    <x v="1"/>
    <x v="0"/>
    <x v="0"/>
    <x v="3"/>
    <x v="0"/>
    <x v="0"/>
    <x v="2"/>
    <x v="2"/>
    <x v="2"/>
    <x v="0"/>
    <x v="1"/>
  </r>
  <r>
    <x v="0"/>
    <x v="1"/>
    <x v="0"/>
    <x v="0"/>
    <x v="0"/>
    <x v="0"/>
    <x v="0"/>
    <x v="0"/>
    <x v="0"/>
    <x v="0"/>
    <x v="0"/>
    <x v="0"/>
    <x v="0"/>
    <x v="1"/>
  </r>
  <r>
    <x v="0"/>
    <x v="1"/>
    <x v="0"/>
    <x v="2"/>
    <x v="0"/>
    <x v="0"/>
    <x v="1"/>
    <x v="0"/>
    <x v="0"/>
    <x v="3"/>
    <x v="3"/>
    <x v="3"/>
    <x v="0"/>
    <x v="1"/>
  </r>
  <r>
    <x v="0"/>
    <x v="1"/>
    <x v="0"/>
    <x v="3"/>
    <x v="0"/>
    <x v="0"/>
    <x v="2"/>
    <x v="0"/>
    <x v="0"/>
    <x v="4"/>
    <x v="4"/>
    <x v="4"/>
    <x v="0"/>
    <x v="1"/>
  </r>
  <r>
    <x v="0"/>
    <x v="1"/>
    <x v="2"/>
    <x v="4"/>
    <x v="0"/>
    <x v="0"/>
    <x v="5"/>
    <x v="0"/>
    <x v="0"/>
    <x v="5"/>
    <x v="5"/>
    <x v="5"/>
    <x v="0"/>
    <x v="1"/>
  </r>
  <r>
    <x v="0"/>
    <x v="1"/>
    <x v="2"/>
    <x v="5"/>
    <x v="0"/>
    <x v="0"/>
    <x v="4"/>
    <x v="0"/>
    <x v="0"/>
    <x v="6"/>
    <x v="6"/>
    <x v="6"/>
    <x v="0"/>
    <x v="1"/>
  </r>
  <r>
    <x v="0"/>
    <x v="2"/>
    <x v="0"/>
    <x v="0"/>
    <x v="0"/>
    <x v="0"/>
    <x v="0"/>
    <x v="0"/>
    <x v="0"/>
    <x v="0"/>
    <x v="0"/>
    <x v="0"/>
    <x v="0"/>
    <x v="2"/>
  </r>
  <r>
    <x v="0"/>
    <x v="2"/>
    <x v="0"/>
    <x v="0"/>
    <x v="0"/>
    <x v="0"/>
    <x v="2"/>
    <x v="0"/>
    <x v="0"/>
    <x v="0"/>
    <x v="0"/>
    <x v="0"/>
    <x v="0"/>
    <x v="2"/>
  </r>
  <r>
    <x v="0"/>
    <x v="2"/>
    <x v="0"/>
    <x v="0"/>
    <x v="0"/>
    <x v="0"/>
    <x v="3"/>
    <x v="0"/>
    <x v="0"/>
    <x v="0"/>
    <x v="0"/>
    <x v="0"/>
    <x v="0"/>
    <x v="2"/>
  </r>
  <r>
    <x v="0"/>
    <x v="2"/>
    <x v="0"/>
    <x v="6"/>
    <x v="0"/>
    <x v="0"/>
    <x v="1"/>
    <x v="0"/>
    <x v="0"/>
    <x v="7"/>
    <x v="7"/>
    <x v="7"/>
    <x v="0"/>
    <x v="2"/>
  </r>
  <r>
    <x v="0"/>
    <x v="2"/>
    <x v="3"/>
    <x v="0"/>
    <x v="0"/>
    <x v="0"/>
    <x v="5"/>
    <x v="0"/>
    <x v="0"/>
    <x v="8"/>
    <x v="8"/>
    <x v="8"/>
    <x v="0"/>
    <x v="2"/>
  </r>
  <r>
    <x v="0"/>
    <x v="2"/>
    <x v="3"/>
    <x v="7"/>
    <x v="0"/>
    <x v="0"/>
    <x v="4"/>
    <x v="0"/>
    <x v="0"/>
    <x v="9"/>
    <x v="9"/>
    <x v="9"/>
    <x v="0"/>
    <x v="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0"/>
    <x v="0"/>
    <x v="0"/>
    <x v="0"/>
    <x v="0"/>
    <x v="0"/>
    <x v="0"/>
  </r>
  <r>
    <x v="0"/>
    <x v="0"/>
    <x v="0"/>
    <x v="0"/>
    <x v="0"/>
    <x v="0"/>
    <x v="2"/>
    <x v="0"/>
    <x v="0"/>
    <x v="0"/>
    <x v="0"/>
    <x v="0"/>
    <x v="0"/>
    <x v="0"/>
  </r>
  <r>
    <x v="0"/>
    <x v="0"/>
    <x v="0"/>
    <x v="0"/>
    <x v="0"/>
    <x v="0"/>
    <x v="3"/>
    <x v="0"/>
    <x v="0"/>
    <x v="0"/>
    <x v="0"/>
    <x v="0"/>
    <x v="0"/>
    <x v="0"/>
  </r>
  <r>
    <x v="0"/>
    <x v="0"/>
    <x v="1"/>
    <x v="0"/>
    <x v="0"/>
    <x v="0"/>
    <x v="4"/>
    <x v="0"/>
    <x v="0"/>
    <x v="1"/>
    <x v="1"/>
    <x v="1"/>
    <x v="0"/>
    <x v="0"/>
  </r>
  <r>
    <x v="0"/>
    <x v="0"/>
    <x v="1"/>
    <x v="0"/>
    <x v="0"/>
    <x v="0"/>
    <x v="5"/>
    <x v="0"/>
    <x v="0"/>
    <x v="1"/>
    <x v="1"/>
    <x v="1"/>
    <x v="0"/>
    <x v="0"/>
  </r>
  <r>
    <x v="0"/>
    <x v="1"/>
    <x v="0"/>
    <x v="1"/>
    <x v="0"/>
    <x v="0"/>
    <x v="3"/>
    <x v="0"/>
    <x v="0"/>
    <x v="2"/>
    <x v="2"/>
    <x v="2"/>
    <x v="0"/>
    <x v="1"/>
  </r>
  <r>
    <x v="0"/>
    <x v="1"/>
    <x v="0"/>
    <x v="0"/>
    <x v="0"/>
    <x v="0"/>
    <x v="0"/>
    <x v="0"/>
    <x v="0"/>
    <x v="0"/>
    <x v="0"/>
    <x v="0"/>
    <x v="0"/>
    <x v="1"/>
  </r>
  <r>
    <x v="0"/>
    <x v="1"/>
    <x v="0"/>
    <x v="2"/>
    <x v="0"/>
    <x v="0"/>
    <x v="1"/>
    <x v="0"/>
    <x v="0"/>
    <x v="3"/>
    <x v="3"/>
    <x v="3"/>
    <x v="0"/>
    <x v="1"/>
  </r>
  <r>
    <x v="0"/>
    <x v="1"/>
    <x v="0"/>
    <x v="3"/>
    <x v="0"/>
    <x v="0"/>
    <x v="2"/>
    <x v="0"/>
    <x v="0"/>
    <x v="4"/>
    <x v="4"/>
    <x v="4"/>
    <x v="0"/>
    <x v="1"/>
  </r>
  <r>
    <x v="0"/>
    <x v="1"/>
    <x v="2"/>
    <x v="4"/>
    <x v="0"/>
    <x v="0"/>
    <x v="5"/>
    <x v="0"/>
    <x v="0"/>
    <x v="5"/>
    <x v="5"/>
    <x v="5"/>
    <x v="0"/>
    <x v="1"/>
  </r>
  <r>
    <x v="0"/>
    <x v="1"/>
    <x v="2"/>
    <x v="5"/>
    <x v="0"/>
    <x v="0"/>
    <x v="4"/>
    <x v="0"/>
    <x v="0"/>
    <x v="6"/>
    <x v="6"/>
    <x v="6"/>
    <x v="0"/>
    <x v="1"/>
  </r>
  <r>
    <x v="0"/>
    <x v="2"/>
    <x v="0"/>
    <x v="0"/>
    <x v="0"/>
    <x v="0"/>
    <x v="0"/>
    <x v="0"/>
    <x v="0"/>
    <x v="0"/>
    <x v="0"/>
    <x v="0"/>
    <x v="0"/>
    <x v="2"/>
  </r>
  <r>
    <x v="0"/>
    <x v="2"/>
    <x v="0"/>
    <x v="0"/>
    <x v="0"/>
    <x v="0"/>
    <x v="2"/>
    <x v="0"/>
    <x v="0"/>
    <x v="0"/>
    <x v="0"/>
    <x v="0"/>
    <x v="0"/>
    <x v="2"/>
  </r>
  <r>
    <x v="0"/>
    <x v="2"/>
    <x v="0"/>
    <x v="0"/>
    <x v="0"/>
    <x v="0"/>
    <x v="3"/>
    <x v="0"/>
    <x v="0"/>
    <x v="0"/>
    <x v="0"/>
    <x v="0"/>
    <x v="0"/>
    <x v="2"/>
  </r>
  <r>
    <x v="0"/>
    <x v="2"/>
    <x v="0"/>
    <x v="6"/>
    <x v="0"/>
    <x v="0"/>
    <x v="1"/>
    <x v="0"/>
    <x v="0"/>
    <x v="7"/>
    <x v="7"/>
    <x v="7"/>
    <x v="0"/>
    <x v="2"/>
  </r>
  <r>
    <x v="0"/>
    <x v="2"/>
    <x v="3"/>
    <x v="0"/>
    <x v="0"/>
    <x v="0"/>
    <x v="5"/>
    <x v="0"/>
    <x v="0"/>
    <x v="8"/>
    <x v="8"/>
    <x v="8"/>
    <x v="0"/>
    <x v="2"/>
  </r>
  <r>
    <x v="0"/>
    <x v="2"/>
    <x v="3"/>
    <x v="7"/>
    <x v="0"/>
    <x v="0"/>
    <x v="4"/>
    <x v="0"/>
    <x v="0"/>
    <x v="9"/>
    <x v="9"/>
    <x v="9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90C30A-B470-40B2-B64A-DD1D1813954E}" name="pivotTable_FV13" cacheId="303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3" fieldListSortAscending="1">
  <location ref="FU14:FX28" firstHeaderRow="1" firstDataRow="2" firstDataCol="1"/>
  <pivotFields count="7">
    <pivotField name="Nature- Code" showAll="0"/>
    <pivotField name="Poste - Code" showAll="0"/>
    <pivotField name="Budget" dataField="1" showAll="0"/>
    <pivotField name="Réalisé" dataField="1" showAll="0"/>
    <pivotField name="Engagé" dataField="1" showAll="0"/>
    <pivotField name="Pré Engagé" showAll="0"/>
    <pivotField name="Période" axis="axisRow" showAll="0">
      <items count="25">
        <item x="8"/>
        <item x="0"/>
        <item x="1"/>
        <item x="9"/>
        <item x="2"/>
        <item x="3"/>
        <item x="10"/>
        <item x="4"/>
        <item x="5"/>
        <item x="11"/>
        <item x="6"/>
        <item x="7"/>
        <item m="1" x="22"/>
        <item m="1" x="12"/>
        <item m="1" x="14"/>
        <item m="1" x="16"/>
        <item m="1" x="17"/>
        <item m="1" x="18"/>
        <item m="1" x="19"/>
        <item m="1" x="20"/>
        <item m="1" x="21"/>
        <item m="1" x="23"/>
        <item m="1" x="13"/>
        <item m="1" x="15"/>
        <item t="default"/>
      </items>
    </pivotField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Budget" fld="2" baseField="0" baseItem="0"/>
    <dataField name="Somme de Réalisé" fld="3" baseField="0" baseItem="0"/>
    <dataField name="Somme de Engagé" fld="4" baseField="0" baseItem="0"/>
  </dataFields>
  <chartFormats count="25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1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5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6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7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8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9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10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11"/>
          </reference>
        </references>
      </pivotArea>
    </chartFormat>
    <chartFormat chart="2" format="3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EF2316-0FC2-41C0-84E0-18BD18990A5C}" name="pivotTable_D9" cacheId="305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fieldListSortAscending="1">
  <location ref="C17:BD24" firstHeaderRow="1" firstDataRow="3" firstDataCol="2"/>
  <pivotFields count="9">
    <pivotField name="Nature- Code" compact="0" outline="0" showAll="0">
      <items count="6">
        <item m="1" x="3"/>
        <item m="1" x="2"/>
        <item m="1" x="1"/>
        <item m="1" x="4"/>
        <item x="0"/>
        <item t="default"/>
      </items>
    </pivotField>
    <pivotField name="Poste - Code" compact="0" outline="0" showAll="0">
      <items count="19">
        <item m="1" x="8"/>
        <item m="1" x="11"/>
        <item m="1" x="7"/>
        <item m="1" x="4"/>
        <item m="1" x="17"/>
        <item m="1" x="15"/>
        <item m="1" x="16"/>
        <item m="1" x="14"/>
        <item m="1" x="13"/>
        <item m="1" x="9"/>
        <item m="1" x="6"/>
        <item m="1" x="10"/>
        <item m="1" x="5"/>
        <item m="1" x="3"/>
        <item m="1" x="12"/>
        <item x="0"/>
        <item x="1"/>
        <item x="2"/>
        <item t="default"/>
      </items>
    </pivotField>
    <pivotField name="Budget" dataField="1" compact="0" outline="0" showAll="0"/>
    <pivotField name="Réalisé" dataField="1" compact="0" outline="0" showAll="0"/>
    <pivotField name="Engagé" dataField="1" compact="0" outline="0" showAll="0"/>
    <pivotField name="Pré Engagé" dataField="1" compact="0" outline="0" showAll="0"/>
    <pivotField name="Période" axis="axisCol" compact="0" outline="0" showAll="0">
      <items count="25">
        <item x="8"/>
        <item x="0"/>
        <item x="1"/>
        <item x="9"/>
        <item x="2"/>
        <item x="3"/>
        <item x="10"/>
        <item x="4"/>
        <item x="5"/>
        <item x="11"/>
        <item x="6"/>
        <item x="7"/>
        <item m="1" x="22"/>
        <item m="1" x="12"/>
        <item m="1" x="14"/>
        <item m="1" x="16"/>
        <item m="1" x="17"/>
        <item m="1" x="18"/>
        <item m="1" x="19"/>
        <item m="1" x="20"/>
        <item m="1" x="21"/>
        <item m="1" x="23"/>
        <item m="1" x="13"/>
        <item m="1" x="15"/>
        <item t="default"/>
      </items>
    </pivotField>
    <pivotField name="Nature - Libellé" axis="axisRow" compact="0" outline="0" showAll="0">
      <items count="2">
        <item x="0"/>
        <item t="default"/>
      </items>
    </pivotField>
    <pivotField name="Poste - Libellé" axis="axisRow" compact="0" outline="0" showAll="0">
      <items count="4">
        <item x="0"/>
        <item x="1"/>
        <item x="2"/>
        <item t="default"/>
      </items>
    </pivotField>
  </pivotFields>
  <rowFields count="2">
    <field x="7"/>
    <field x="8"/>
  </rowFields>
  <rowItems count="5">
    <i>
      <x/>
      <x/>
    </i>
    <i r="1">
      <x v="1"/>
    </i>
    <i r="1">
      <x v="2"/>
    </i>
    <i t="default">
      <x/>
    </i>
    <i t="grand">
      <x/>
    </i>
  </rowItems>
  <colFields count="2">
    <field x="6"/>
    <field x="-2"/>
  </colFields>
  <colItems count="5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  <i>
      <x v="3"/>
      <x/>
    </i>
    <i r="1" i="1">
      <x v="1"/>
    </i>
    <i r="1" i="2">
      <x v="2"/>
    </i>
    <i r="1" i="3">
      <x v="3"/>
    </i>
    <i>
      <x v="4"/>
      <x/>
    </i>
    <i r="1" i="1">
      <x v="1"/>
    </i>
    <i r="1" i="2">
      <x v="2"/>
    </i>
    <i r="1" i="3">
      <x v="3"/>
    </i>
    <i>
      <x v="5"/>
      <x/>
    </i>
    <i r="1" i="1">
      <x v="1"/>
    </i>
    <i r="1" i="2">
      <x v="2"/>
    </i>
    <i r="1" i="3">
      <x v="3"/>
    </i>
    <i>
      <x v="6"/>
      <x/>
    </i>
    <i r="1" i="1">
      <x v="1"/>
    </i>
    <i r="1" i="2">
      <x v="2"/>
    </i>
    <i r="1" i="3">
      <x v="3"/>
    </i>
    <i>
      <x v="7"/>
      <x/>
    </i>
    <i r="1" i="1">
      <x v="1"/>
    </i>
    <i r="1" i="2">
      <x v="2"/>
    </i>
    <i r="1" i="3">
      <x v="3"/>
    </i>
    <i>
      <x v="8"/>
      <x/>
    </i>
    <i r="1" i="1">
      <x v="1"/>
    </i>
    <i r="1" i="2">
      <x v="2"/>
    </i>
    <i r="1" i="3">
      <x v="3"/>
    </i>
    <i>
      <x v="9"/>
      <x/>
    </i>
    <i r="1" i="1">
      <x v="1"/>
    </i>
    <i r="1" i="2">
      <x v="2"/>
    </i>
    <i r="1" i="3">
      <x v="3"/>
    </i>
    <i>
      <x v="10"/>
      <x/>
    </i>
    <i r="1" i="1">
      <x v="1"/>
    </i>
    <i r="1" i="2">
      <x v="2"/>
    </i>
    <i r="1" i="3">
      <x v="3"/>
    </i>
    <i>
      <x v="1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Somme de Budget" fld="2" baseField="1" baseItem="15" numFmtId="4"/>
    <dataField name="Somme de Réalisé" fld="3" baseField="1" baseItem="15" numFmtId="4"/>
    <dataField name="Somme de Engagé" fld="4" baseField="1" baseItem="15" numFmtId="4"/>
    <dataField name="Somme de Pré Engagé" fld="5" baseField="1" baseItem="15" numFmtId="4"/>
  </dataFields>
  <formats count="7">
    <format dxfId="5">
      <pivotArea dataOnly="0" outline="0" fieldPosition="0">
        <references count="1">
          <reference field="6" count="1">
            <x v="0"/>
          </reference>
        </references>
      </pivotArea>
    </format>
    <format dxfId="6">
      <pivotArea dataOnly="0" outline="0" fieldPosition="0">
        <references count="1">
          <reference field="6" count="1">
            <x v="1"/>
          </reference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fieldPosition="0">
        <references count="1">
          <reference field="4294967294" count="1">
            <x v="2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dataOnly="0" labelOnly="1" outline="0" fieldPosition="0">
        <references count="1">
          <reference field="6" count="0"/>
        </references>
      </pivotArea>
    </format>
  </formats>
  <pivotTableStyleInfo name="PivotStyleDark6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7D17A9-1C83-4A69-8061-691DE5C87E40}" name="pivotTable_Z10" cacheId="349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Z13:AA17" firstHeaderRow="1" firstDataRow="1" firstDataCol="1"/>
  <pivotFields count="14">
    <pivotField name="Nature- Code" showAll="0"/>
    <pivotField name="Poste - Code" axis="axisRow" showAll="0">
      <items count="19">
        <item x="0"/>
        <item x="1"/>
        <item x="2"/>
        <item m="1" x="7"/>
        <item m="1" x="4"/>
        <item m="1" x="14"/>
        <item m="1" x="13"/>
        <item m="1" x="5"/>
        <item m="1" x="3"/>
        <item m="1" x="8"/>
        <item m="1" x="15"/>
        <item m="1" x="6"/>
        <item m="1" x="17"/>
        <item m="1" x="9"/>
        <item m="1" x="12"/>
        <item m="1" x="11"/>
        <item m="1" x="16"/>
        <item m="1" x="10"/>
        <item t="default"/>
      </items>
    </pivotField>
    <pivotField name="Budget" showAll="0"/>
    <pivotField name="Réalisé" dataField="1" showAll="0"/>
    <pivotField name="Engagé" showAll="0"/>
    <pivotField name="Pré Engagé" showAll="0"/>
    <pivotField name="Période" showAll="0"/>
    <pivotField name="Refusé" showAll="0"/>
    <pivotField name="Reste à réaliser" showAll="0"/>
    <pivotField name="Engagement restant" showAll="0"/>
    <pivotField name="Restant" showAll="0"/>
    <pivotField name="Libre" showAll="0"/>
    <pivotField name="Nature - Libellé" showAll="0"/>
    <pivotField name="Poste - Libellé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e de Réalisé" fld="3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93E385-02E1-4507-A184-C1B35656BF27}" name="pivotTable_D9" cacheId="351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2" fieldListSortAscending="1">
  <location ref="D12:J18" firstHeaderRow="1" firstDataRow="2" firstDataCol="1"/>
  <pivotFields count="14">
    <pivotField name="Nature- Code" showAll="0"/>
    <pivotField name="Poste - Code" showAll="0"/>
    <pivotField name="Budget" dataField="1" showAll="0"/>
    <pivotField name="Réalisé" dataField="1" showAll="0"/>
    <pivotField name="Engagé" dataField="1" showAll="0"/>
    <pivotField name="Pré Engagé" dataField="1" showAll="0"/>
    <pivotField name="Période" showAll="0"/>
    <pivotField name="Refusé" showAll="0"/>
    <pivotField name="Reste à réaliser" showAll="0"/>
    <pivotField name="Engagement restant" showAll="0"/>
    <pivotField name="Restant" dataField="1" showAll="0"/>
    <pivotField name="Libre" dataField="1" showAll="0"/>
    <pivotField name="Nature - Libellé" axis="axisRow" showAll="0">
      <items count="6">
        <item x="0"/>
        <item m="1" x="3"/>
        <item m="1" x="2"/>
        <item m="1" x="4"/>
        <item m="1" x="1"/>
        <item t="default"/>
      </items>
    </pivotField>
    <pivotField name="Poste - Libellé" axis="axisRow" showAll="0">
      <items count="19">
        <item x="0"/>
        <item x="1"/>
        <item x="2"/>
        <item m="1" x="7"/>
        <item m="1" x="13"/>
        <item m="1" x="8"/>
        <item m="1" x="14"/>
        <item m="1" x="11"/>
        <item m="1" x="5"/>
        <item m="1" x="16"/>
        <item m="1" x="17"/>
        <item m="1" x="12"/>
        <item m="1" x="9"/>
        <item m="1" x="10"/>
        <item m="1" x="6"/>
        <item m="1" x="3"/>
        <item m="1" x="4"/>
        <item m="1" x="15"/>
        <item t="default"/>
      </items>
    </pivotField>
  </pivotFields>
  <rowFields count="2">
    <field x="12"/>
    <field x="13"/>
  </rowFields>
  <rowItems count="5">
    <i>
      <x/>
    </i>
    <i r="1">
      <x/>
    </i>
    <i r="1">
      <x v="1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mme de Budget" fld="2" baseField="1" baseItem="0" numFmtId="4"/>
    <dataField name="Somme de Réalisé" fld="3" baseField="1" baseItem="0" numFmtId="4"/>
    <dataField name="Somme de Engagé" fld="4" baseField="1" baseItem="0" numFmtId="4"/>
    <dataField name="Somme de Restant" fld="10" baseField="1" baseItem="0" numFmtId="4"/>
    <dataField name="Somme de Pré Engagé" fld="5" baseField="1" baseItem="0" numFmtId="4"/>
    <dataField name="Somme de Libre" fld="11" baseField="0" baseItem="0"/>
  </dataFields>
  <pivotTableStyleInfo name="PivotStyleDark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2B7CA4-5F88-421A-B404-5CA4D3B5E617}" name="pivotTable_FO10" cacheId="335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FN19:FQ33" firstHeaderRow="1" firstDataRow="2" firstDataCol="1"/>
  <pivotFields count="14">
    <pivotField name="Nature- Code" showAll="0"/>
    <pivotField name="Poste - Code" showAll="0"/>
    <pivotField name="Budget" dataField="1" showAll="0"/>
    <pivotField name="Réalisé" dataField="1" showAll="0"/>
    <pivotField name="Engagé" dataField="1" showAll="0"/>
    <pivotField name="Pré Engagé" showAll="0"/>
    <pivotField name="Période" axis="axisRow" showAll="0">
      <items count="13">
        <item x="8"/>
        <item x="0"/>
        <item x="1"/>
        <item x="9"/>
        <item x="2"/>
        <item x="3"/>
        <item x="10"/>
        <item x="4"/>
        <item x="5"/>
        <item x="11"/>
        <item x="6"/>
        <item x="7"/>
        <item t="default"/>
      </items>
    </pivotField>
    <pivotField name="Refusé" showAll="0"/>
    <pivotField name="Reste à réaliser" showAll="0"/>
    <pivotField name="Engagement restant" showAll="0"/>
    <pivotField name="Restant" showAll="0"/>
    <pivotField name="Libre" showAll="0"/>
    <pivotField name="Nature - Libellé" showAll="0"/>
    <pivotField name="Poste - Libellé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Budget" fld="2" showDataAs="runTotal" baseField="6" baseItem="2"/>
    <dataField name="Somme de Réalisé" fld="3" showDataAs="runTotal" baseField="6" baseItem="2"/>
    <dataField name="Somme de Engagé" fld="4" showDataAs="runTotal" baseField="6" baseItem="2"/>
  </dataFields>
  <chartFormats count="3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5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5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6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6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7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7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8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8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9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10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10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1"/>
          </reference>
          <reference field="6" count="1" selected="0">
            <x v="11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2"/>
          </reference>
          <reference field="6" count="1" selected="0">
            <x v="11"/>
          </reference>
        </references>
      </pivotArea>
    </chartFormat>
    <chartFormat chart="0" format="1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FB8B30-484E-4B30-B897-00F0787B0398}" name="pivotTable_D9" cacheId="333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colGrandTotals="0" itemPrintTitles="1" createdVersion="3" indent="0" outline="1" outlineData="1" multipleFieldFilters="0" fieldListSortAscending="1">
  <location ref="C18:AM25" firstHeaderRow="1" firstDataRow="3" firstDataCol="1"/>
  <pivotFields count="14">
    <pivotField name="Nature- Code" showAll="0"/>
    <pivotField name="Poste - Code" showAll="0"/>
    <pivotField name="Budget" dataField="1" showAll="0"/>
    <pivotField name="Réalisé" dataField="1" showAll="0"/>
    <pivotField name="Engagé" dataField="1" showAll="0"/>
    <pivotField name="Pré Engagé" showAll="0"/>
    <pivotField name="Période" axis="axisCol" showAll="0">
      <items count="13">
        <item x="8"/>
        <item x="0"/>
        <item x="1"/>
        <item x="9"/>
        <item x="2"/>
        <item x="3"/>
        <item x="10"/>
        <item x="4"/>
        <item x="5"/>
        <item x="11"/>
        <item x="6"/>
        <item x="7"/>
        <item t="default"/>
      </items>
    </pivotField>
    <pivotField name="Refusé" showAll="0"/>
    <pivotField name="Reste à réaliser" showAll="0"/>
    <pivotField name="Engagement restant" showAll="0"/>
    <pivotField name="Restant" showAll="0"/>
    <pivotField name="Libre" showAll="0"/>
    <pivotField name="Nature - Libellé" axis="axisRow" showAll="0">
      <items count="2">
        <item x="0"/>
        <item t="default"/>
      </items>
    </pivotField>
    <pivotField name="Poste - Libellé" axis="axisRow" showAll="0">
      <items count="4">
        <item x="0"/>
        <item x="1"/>
        <item x="2"/>
        <item t="default"/>
      </items>
    </pivotField>
  </pivotFields>
  <rowFields count="2">
    <field x="12"/>
    <field x="13"/>
  </rowFields>
  <rowItems count="5">
    <i>
      <x/>
    </i>
    <i r="1">
      <x/>
    </i>
    <i r="1">
      <x v="1"/>
    </i>
    <i r="1">
      <x v="2"/>
    </i>
    <i t="grand">
      <x/>
    </i>
  </rowItems>
  <colFields count="2">
    <field x="6"/>
    <field x="-2"/>
  </colFields>
  <colItems count="36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</colItems>
  <dataFields count="3">
    <dataField name="Somme de Budget" fld="2" showDataAs="runTotal" baseField="6" baseItem="2"/>
    <dataField name="Somme de Réalisé" fld="3" showDataAs="runTotal" baseField="6" baseItem="1"/>
    <dataField name="Somme de Engagé" fld="4" showDataAs="runTotal" baseField="6" baseItem="1"/>
  </dataFields>
  <pivotTableStyleInfo name="PivotStyleDark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AEA8-F6D0-4120-AEEF-6522E81C3C3B}">
  <dimension ref="A1:FX199"/>
  <sheetViews>
    <sheetView tabSelected="1" zoomScaleNormal="100" workbookViewId="0"/>
  </sheetViews>
  <sheetFormatPr baseColWidth="10" defaultRowHeight="14.4" x14ac:dyDescent="0.3"/>
  <cols>
    <col min="1" max="1" width="22.33203125" customWidth="1"/>
    <col min="2" max="2" width="32.33203125" bestFit="1" customWidth="1"/>
    <col min="3" max="3" width="32.109375" bestFit="1" customWidth="1"/>
    <col min="4" max="4" width="27.109375" customWidth="1"/>
    <col min="5" max="52" width="20.109375" bestFit="1" customWidth="1"/>
    <col min="53" max="53" width="21.6640625" bestFit="1" customWidth="1"/>
    <col min="54" max="54" width="21.77734375" bestFit="1" customWidth="1"/>
    <col min="55" max="55" width="21.6640625" bestFit="1" customWidth="1"/>
    <col min="56" max="57" width="25" bestFit="1" customWidth="1"/>
    <col min="177" max="177" width="20.44140625" bestFit="1" customWidth="1"/>
    <col min="178" max="178" width="16.77734375" bestFit="1" customWidth="1"/>
    <col min="179" max="179" width="16.88671875" bestFit="1" customWidth="1"/>
    <col min="180" max="180" width="16.77734375" bestFit="1" customWidth="1"/>
    <col min="181" max="181" width="21.77734375" bestFit="1" customWidth="1"/>
    <col min="182" max="182" width="15.5546875" bestFit="1" customWidth="1"/>
    <col min="183" max="183" width="14.109375" bestFit="1" customWidth="1"/>
    <col min="184" max="187" width="28" bestFit="1" customWidth="1"/>
    <col min="188" max="189" width="10" bestFit="1" customWidth="1"/>
    <col min="190" max="190" width="21.77734375" bestFit="1" customWidth="1"/>
    <col min="191" max="191" width="10" bestFit="1" customWidth="1"/>
    <col min="192" max="192" width="12.77734375" bestFit="1" customWidth="1"/>
    <col min="193" max="201" width="10" bestFit="1" customWidth="1"/>
    <col min="202" max="203" width="28" bestFit="1" customWidth="1"/>
  </cols>
  <sheetData>
    <row r="1" spans="1:180" x14ac:dyDescent="0.3">
      <c r="A1" s="1" t="s">
        <v>0</v>
      </c>
      <c r="B1" s="2" t="s">
        <v>1</v>
      </c>
    </row>
    <row r="2" spans="1:180" x14ac:dyDescent="0.3">
      <c r="A2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Axe,E=0,G=0,T=0,P=0,F=[1002],Y=1,O=NF='Standard'_B='0'_U='0'_I='0'_FN='Calibri'_FS='12'_FC='#000000'_BC='#FFFFFF'_AH='0'_AV='0'_Br=[]_BrS='0'_BrC='#00"&amp;"0000'_WpT='0':E=0,S=1003,G=0,T=0,P=0,O=NF='Texte'_B='0'_U='0'_I='0'_FN='Calibri'_FS='10'_FC='#000000'_BC='#FFFFFF'_AH='1'_AV='1'_Br=[]_BrS='0'_BrC='#FFFFFF'_WpT='0':@R=A,S=1001,V={0}:",$B$1)</f>
        <v>Axe</v>
      </c>
      <c r="B2" s="2" t="s">
        <v>2</v>
      </c>
    </row>
    <row r="3" spans="1:180" x14ac:dyDescent="0.3">
      <c r="A3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Budget,E=0,G=0,T=0,P=0,F=[1007],Y=1,O=NF='Texte'_B='0'_U='0'_I='0'_FN='Calibri'_FS='10'_FC='#000000'_BC='#FFFFFF'_AH='1'_AV='0'_Br=[]_BrS='0'_BrC='#FF"&amp;"FFFF'_WpT='0':@R=A,S=1001,V={0}:R=B,S=1002,V={1}:",$B$1,$B$2)</f>
        <v>Budget</v>
      </c>
      <c r="B3" s="2" t="s">
        <v>3</v>
      </c>
    </row>
    <row r="4" spans="1:180" x14ac:dyDescent="0.3">
      <c r="A4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Exercice,E=0,G=0,T=0,P=0,F=[1004],Y=1,O=NF='Texte'_B='0'_U='0'_I='0'_FN='Calibri'_FS='10'_FC='#000000'_BC='#FFFFFF'_AH='1'_AV='0'_Br=[]_BrS='0'_BrC='#"&amp;"FFFFFF'_WpT='0':E=0,S=1005,G=0,T=0,P=0,O=NF='Texte'_B='0'_U='0'_I='0'_FN='Calibri'_FS='10'_FC='#000000'_BC='#FFFFFF'_AH='1'_AV='1'_Br=[]_BrS='0'_BrC='#FFFFFF'_WpT='0':@R=A,S=1001,V={0}:R=B,S=1002,V={1}:R=C,S=1007,V={2}:",$B$1,$B$2,$B$3)</f>
        <v>Exercice</v>
      </c>
      <c r="B4" s="2" t="s">
        <v>4</v>
      </c>
    </row>
    <row r="5" spans="1:180" x14ac:dyDescent="0.3">
      <c r="A5" s="1" t="s">
        <v>5</v>
      </c>
      <c r="B5" s="2" t="s">
        <v>6</v>
      </c>
    </row>
    <row r="6" spans="1:180" x14ac:dyDescent="0.3">
      <c r="A6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E=0,S=1009,G=0,T=0,P=0,O=NF='Texte'_B='0'_U='0'_I='0'_FN='Calibri'_FS='10'_FC='#000000'_BC='#FFFFFF'_AH='1'_AV='1'_Br=[]_BrS='0'_BrC='#FFFFFF'_WpT='0':E"&amp;"=0,S=1006,G=0,T=0,P=0,O=NF='Texte'_B='0'_U='0'_I='0'_FN='Calibri'_FS='10'_FC='#000000'_BC='#FFFFFF'_AH='1'_AV='1'_Br=[]_BrS='0'_BrC='#FFFFFF'_WpT='0':@R=A,S=1001,V={0}:R=B,S=1002,V={1}:R=C,S=1007,V={2}:R=D,S=1004,V={3}:",$B$1,$B$2,$B$3,$B$4)</f>
        <v>Hypothèse Budgétaire</v>
      </c>
      <c r="B6" s="2" t="s">
        <v>7</v>
      </c>
    </row>
    <row r="7" spans="1:180" x14ac:dyDescent="0.3">
      <c r="A7" s="1" t="s">
        <v>8</v>
      </c>
      <c r="B7" s="2" t="s">
        <v>6</v>
      </c>
    </row>
    <row r="8" spans="1:180" x14ac:dyDescent="0.3">
      <c r="A8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Nature,E=0,G=0,T=0,P=0,F=[1010],Y=1,O=NF='Texte'_B='0'_U='0'_I='0'_FN='Calibri'_FS='10'_FC='#000000'_BC='#FFFFFF'_AH='1'_AV='0'_Br=[]_BrS='0'_BrC='#FF"&amp;"FFFF'_WpT='0':E=0,S=1011,G=0,T=0,P=0,O=NF='Texte'_B='0'_U='0'_I='0'_FN='Calibri'_FS='10'_FC='#000000'_BC='#FFFFFF'_AH='1'_AV='1'_Br=[]_BrS='0'_BrC='#FFFFFF'_WpT='0':@R=A,S=1001,V={0}:R=B,S=1002,V={1}:R=C,S=1007,V={2}:",$B$1,$B$2,$B$3)</f>
        <v>Nature</v>
      </c>
      <c r="B8" s="14" t="s">
        <v>6</v>
      </c>
    </row>
    <row r="9" spans="1:180" x14ac:dyDescent="0.3">
      <c r="A9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Poste,E=0,G=0,T=0,P=0,F=[1012],Y=1,O=NF='Texte'_B='0'_U='0'_I='0'_FN='Calibri'_FS='10'_FC='#000000'_BC='#FFFFFF'_AH='1'_AV='0'_Br=[]_BrS='0'_BrC='#FFF"&amp;"FFF'_WpT='0':E=0,S=1013,G=0,T=0,P=0,O=NF='Texte'_B='0'_U='0'_I='0'_FN='Calibri'_FS='10'_FC='#000000'_BC='#FFFFFF'_AH='1'_AV='1'_Br=[]_BrS='0'_BrC='#FFFFFF'_WpT='0':@R=A,S=1001,V={0}:R=B,S=1002,V={1}:R=C,S=1007,V={2}:",$B$1,$B$2,$B$3)</f>
        <v>Poste</v>
      </c>
      <c r="B9" s="14" t="s">
        <v>6</v>
      </c>
    </row>
    <row r="13" spans="1:180" x14ac:dyDescent="0.3">
      <c r="FU13" t="str">
        <f>_xll.Assistant.XL.RIK_AL("INF34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12@E=0,S=1011,G=0,T=0,P=0,O=NF='Texte'_B='0'_U='0'_I='0'_FN='Calibri'_FS='10'_FC='#000000'_BC='#FFFFFF'_AH='1'_AV='1'_Br=[]_BrS='0'_BrC='#FFFFFF'_WpT='0':E=0,"&amp;"S=1013,G=0,T=0,P=0,O=NF='Texte'_B='0'_U='0'_I='0'_FN='Calibri'_FS='10'_FC='#000000'_BC='#FFFFFF'_AH='1'_AV='1'_Br=[]_BrS='0'_BrC='#FFFFFF'_WpT='0':E=1,S=1014,G=0,T=0,P=0,O=NF='Nombre'_B='0'_U='0'_I='0'_FN='Calibri'_FS='1"&amp;"0'_FC='#000000'_BC='#FFFFFF'_AH='3'_AV='1'_Br=[]_BrS='0'_BrC='#FFFFFF'_WpT='0':E=1,S=1020,G=0,T=0,P=0,O=NF='Nombre'_B='0'_U='0'_I='0'_FN='Calibri'_FS='10'_FC='#000000'_BC='#FFFFFF'_AH='3'_AV='1'_Br=[]_BrS='0'_BrC='#FFFFF"&amp;"F'_WpT='0':E=1,S=1015,G=0,T=0,P=0,O=NF='Nombre'_B='0'_U='0'_I='0'_FN='Calibri'_FS='10'_FC='#000000'_BC='#FFFFFF'_AH='3'_AV='1'_Br=[]_BrS='0'_BrC='#FFFFFF'_WpT='0':E=1,S=1016,G=0,T=0,P=0,O=NF='Nombre'_B='0'_U='0'_I='0'_FN"&amp;"='Calibri'_FS='10'_FC='#000000'_BC='#FFFFFF'_AH='3'_AV='1'_Br=[]_BrS='0'_BrC='#FFFFFF'_WpT='0':E=0,S=2,G=0,T=0,P=0,O=NF='Texte'_B='0'_U='0'_I='0'_FN='Calibri'_FS='10'_FC='#000000'_BC='#FFFFFF'_AH='1'_AV='1'_Br=[]_BrS='0'"&amp;"_BrC='#FFFFFF'_WpT='0':@R=A,S=1001,V={0}:R=B,S=1002,V={1}:R=C,S=1007,V={2}:R=D,S=1004,V={3}:R=E,S=1006,V={4}:R=F,S=1009,V={5}:R=G,S=2,V={6}:R=H,S=1010,V={7}:R=I,S=1012,V={8}:",$B$1,$B$2,$B$3,$B$4,$B$5,$B$6,$B$7,$B$8,$B$9)</f>
        <v/>
      </c>
    </row>
    <row r="14" spans="1:180" x14ac:dyDescent="0.3">
      <c r="FV14" s="5" t="s">
        <v>9</v>
      </c>
    </row>
    <row r="15" spans="1:180" x14ac:dyDescent="0.3">
      <c r="FU15" s="5" t="s">
        <v>22</v>
      </c>
      <c r="FV15" t="s">
        <v>14</v>
      </c>
      <c r="FW15" t="s">
        <v>15</v>
      </c>
      <c r="FX15" t="s">
        <v>16</v>
      </c>
    </row>
    <row r="16" spans="1:180" x14ac:dyDescent="0.3">
      <c r="C16" t="str">
        <f>_xll.Assistant.XL.RIK_AL("INF34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12@E=0,S=1011,G=0,T=0,P=0,O=NF='Texte'_B='0'_U='0'_I='0'_FN='Calibri'_FS='10'_FC='#000000'_BC='#FFFFFF'_AH='1'_AV='1'_Br=[]_BrS='0'_BrC='#FFFFFF'_WpT='0':E=0,"&amp;"S=1013,G=0,T=0,P=0,O=NF='Texte'_B='0'_U='0'_I='0'_FN='Calibri'_FS='10'_FC='#000000'_BC='#FFFFFF'_AH='1'_AV='1'_Br=[]_BrS='0'_BrC='#FFFFFF'_WpT='0':E=1,S=1014,G=0,T=0,P=0,O=NF='Nombre'_B='0'_U='0'_I='0'_FN='Calibri'_FS='1"&amp;"0'_FC='#000000'_BC='#FFFFFF'_AH='3'_AV='1'_Br=[]_BrS='0'_BrC='#FFFFFF'_WpT='0':E=1,S=1020,G=0,T=0,P=0,O=NF='Nombre'_B='0'_U='0'_I='0'_FN='Calibri'_FS='10'_FC='#000000'_BC='#FFFFFF'_AH='3'_AV='1'_Br=[]_BrS='0'_BrC='#FFFFF"&amp;"F'_WpT='0':E=1,S=1015,G=0,T=0,P=0,O=NF='Nombre'_B='0'_U='0'_I='0'_FN='Calibri'_FS='10'_FC='#000000'_BC='#FFFFFF'_AH='3'_AV='1'_Br=[]_BrS='0'_BrC='#FFFFFF'_WpT='0':E=1,S=1016,G=0,T=0,P=0,O=NF='Nombre'_B='0'_U='0'_I='0'_FN"&amp;"='Calibri'_FS='10'_FC='#000000'_BC='#FFFFFF'_AH='3'_AV='1'_Br=[]_BrS='0'_BrC='#FFFFFF'_WpT='0':E=0,S=2,G=0,T=0,P=0,O=NF='Texte'_B='0'_U='0'_I='0'_FN='Calibri'_FS='10'_FC='#000000'_BC='#FFFFFF'_AH='1'_AV='1'_Br=[]_BrS='0'"&amp;"_BrC='#FFFFFF'_WpT='0':E=0,S=1010,G=0,T=0,P=0,O=NF='Texte'_B='0'_U='0'_I='0'_FN='Calibri'_FS='10'_FC='#000000'_BC='#FFFFFF'_AH='1'_AV='1'_Br=[]_BrS='0'_BrC='#FFFFFF'_WpT='0':E=0,S=1012,G=0,T=0,P=0,O=NF='Texte'_B='0'_U='0"&amp;"'_I='0'_FN='Calibri'_FS='10'_FC='#000000'_BC='#FFFFFF'_AH='1'_AV='1'_Br=[]_BrS='0'_BrC='#FFFFFF'_WpT='0':@R=A,S=1001,V={0}:R=B,S=1002,V={1}:R=C,S=1007,V={2}:R=D,S=1004,V={3}:R=E,S=1006,V={4}:R=F,S=1009,V={5}:R=G,S=2,V={6"&amp;"}:R=H,S=1010,V={7}:R=I,S=1012,V={8}:",$B$1,$B$2,$B$3,$B$4,$B$5,$B$6,$B$7,$B$8,$B$9)</f>
        <v/>
      </c>
      <c r="FU16" s="7">
        <v>201301</v>
      </c>
      <c r="FV16" s="6">
        <v>287500</v>
      </c>
      <c r="FW16" s="6">
        <v>3745747.71</v>
      </c>
      <c r="FX16" s="6">
        <v>0</v>
      </c>
    </row>
    <row r="17" spans="3:180" ht="15" thickBot="1" x14ac:dyDescent="0.35">
      <c r="E17" s="5" t="s">
        <v>8</v>
      </c>
      <c r="F17" s="5" t="s">
        <v>9</v>
      </c>
      <c r="FU17" s="7">
        <v>201302</v>
      </c>
      <c r="FV17" s="6">
        <v>0</v>
      </c>
      <c r="FW17" s="6">
        <v>0</v>
      </c>
      <c r="FX17" s="6">
        <v>0</v>
      </c>
    </row>
    <row r="18" spans="3:180" ht="15" thickBot="1" x14ac:dyDescent="0.35">
      <c r="E18" s="11">
        <v>201301</v>
      </c>
      <c r="F18" s="12"/>
      <c r="G18" s="12"/>
      <c r="H18" s="12"/>
      <c r="I18" s="12">
        <v>201302</v>
      </c>
      <c r="J18" s="12"/>
      <c r="K18" s="12"/>
      <c r="L18" s="12"/>
      <c r="M18" s="12">
        <v>201303</v>
      </c>
      <c r="N18" s="12"/>
      <c r="O18" s="12"/>
      <c r="P18" s="12"/>
      <c r="Q18" s="12">
        <v>201304</v>
      </c>
      <c r="R18" s="12"/>
      <c r="S18" s="12"/>
      <c r="T18" s="12"/>
      <c r="U18" s="12">
        <v>201305</v>
      </c>
      <c r="V18" s="12"/>
      <c r="W18" s="12"/>
      <c r="X18" s="12"/>
      <c r="Y18" s="12">
        <v>201306</v>
      </c>
      <c r="Z18" s="12"/>
      <c r="AA18" s="12"/>
      <c r="AB18" s="12"/>
      <c r="AC18" s="12">
        <v>201307</v>
      </c>
      <c r="AD18" s="12"/>
      <c r="AE18" s="12"/>
      <c r="AF18" s="12"/>
      <c r="AG18" s="12">
        <v>201308</v>
      </c>
      <c r="AH18" s="12"/>
      <c r="AI18" s="12"/>
      <c r="AJ18" s="12"/>
      <c r="AK18" s="12">
        <v>201309</v>
      </c>
      <c r="AL18" s="12"/>
      <c r="AM18" s="12"/>
      <c r="AN18" s="12"/>
      <c r="AO18" s="12">
        <v>201310</v>
      </c>
      <c r="AP18" s="12"/>
      <c r="AQ18" s="12"/>
      <c r="AR18" s="12"/>
      <c r="AS18" s="12">
        <v>201311</v>
      </c>
      <c r="AT18" s="12"/>
      <c r="AU18" s="12"/>
      <c r="AV18" s="12"/>
      <c r="AW18" s="12">
        <v>201312</v>
      </c>
      <c r="AX18" s="12"/>
      <c r="AY18" s="12"/>
      <c r="AZ18" s="13"/>
      <c r="BA18" t="s">
        <v>10</v>
      </c>
      <c r="BB18" t="s">
        <v>11</v>
      </c>
      <c r="BC18" t="s">
        <v>12</v>
      </c>
      <c r="BD18" t="s">
        <v>13</v>
      </c>
      <c r="FU18" s="7">
        <v>201303</v>
      </c>
      <c r="FV18" s="6">
        <v>0</v>
      </c>
      <c r="FW18" s="6">
        <v>11366.54</v>
      </c>
      <c r="FX18" s="6">
        <v>0</v>
      </c>
    </row>
    <row r="19" spans="3:180" x14ac:dyDescent="0.3">
      <c r="C19" s="5" t="s">
        <v>34</v>
      </c>
      <c r="D19" s="5" t="s">
        <v>33</v>
      </c>
      <c r="E19" t="s">
        <v>14</v>
      </c>
      <c r="F19" t="s">
        <v>15</v>
      </c>
      <c r="G19" t="s">
        <v>16</v>
      </c>
      <c r="H19" t="s">
        <v>17</v>
      </c>
      <c r="I19" t="s">
        <v>14</v>
      </c>
      <c r="J19" t="s">
        <v>15</v>
      </c>
      <c r="K19" t="s">
        <v>16</v>
      </c>
      <c r="L19" t="s">
        <v>17</v>
      </c>
      <c r="M19" t="s">
        <v>14</v>
      </c>
      <c r="N19" t="s">
        <v>15</v>
      </c>
      <c r="O19" t="s">
        <v>16</v>
      </c>
      <c r="P19" t="s">
        <v>17</v>
      </c>
      <c r="Q19" t="s">
        <v>14</v>
      </c>
      <c r="R19" t="s">
        <v>15</v>
      </c>
      <c r="S19" t="s">
        <v>16</v>
      </c>
      <c r="T19" t="s">
        <v>17</v>
      </c>
      <c r="U19" t="s">
        <v>14</v>
      </c>
      <c r="V19" t="s">
        <v>15</v>
      </c>
      <c r="W19" t="s">
        <v>16</v>
      </c>
      <c r="X19" t="s">
        <v>17</v>
      </c>
      <c r="Y19" t="s">
        <v>14</v>
      </c>
      <c r="Z19" t="s">
        <v>15</v>
      </c>
      <c r="AA19" t="s">
        <v>16</v>
      </c>
      <c r="AB19" t="s">
        <v>17</v>
      </c>
      <c r="AC19" t="s">
        <v>14</v>
      </c>
      <c r="AD19" t="s">
        <v>15</v>
      </c>
      <c r="AE19" t="s">
        <v>16</v>
      </c>
      <c r="AF19" t="s">
        <v>17</v>
      </c>
      <c r="AG19" t="s">
        <v>14</v>
      </c>
      <c r="AH19" t="s">
        <v>15</v>
      </c>
      <c r="AI19" t="s">
        <v>16</v>
      </c>
      <c r="AJ19" t="s">
        <v>17</v>
      </c>
      <c r="AK19" t="s">
        <v>14</v>
      </c>
      <c r="AL19" t="s">
        <v>15</v>
      </c>
      <c r="AM19" t="s">
        <v>16</v>
      </c>
      <c r="AN19" t="s">
        <v>17</v>
      </c>
      <c r="AO19" t="s">
        <v>14</v>
      </c>
      <c r="AP19" t="s">
        <v>15</v>
      </c>
      <c r="AQ19" t="s">
        <v>16</v>
      </c>
      <c r="AR19" t="s">
        <v>17</v>
      </c>
      <c r="AS19" t="s">
        <v>14</v>
      </c>
      <c r="AT19" t="s">
        <v>15</v>
      </c>
      <c r="AU19" t="s">
        <v>16</v>
      </c>
      <c r="AV19" t="s">
        <v>17</v>
      </c>
      <c r="AW19" t="s">
        <v>14</v>
      </c>
      <c r="AX19" t="s">
        <v>15</v>
      </c>
      <c r="AY19" t="s">
        <v>16</v>
      </c>
      <c r="AZ19" t="s">
        <v>17</v>
      </c>
      <c r="FU19" s="7">
        <v>201304</v>
      </c>
      <c r="FV19" s="6">
        <v>287500</v>
      </c>
      <c r="FW19" s="6">
        <v>60300</v>
      </c>
      <c r="FX19" s="6">
        <v>0</v>
      </c>
    </row>
    <row r="20" spans="3:180" x14ac:dyDescent="0.3">
      <c r="C20" t="s">
        <v>27</v>
      </c>
      <c r="D20" t="s">
        <v>28</v>
      </c>
      <c r="E20" s="9">
        <v>12500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4">
        <v>0</v>
      </c>
      <c r="N20" s="4">
        <v>0</v>
      </c>
      <c r="O20" s="4">
        <v>0</v>
      </c>
      <c r="P20" s="4">
        <v>0</v>
      </c>
      <c r="Q20" s="4">
        <v>12500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12500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12500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50000</v>
      </c>
      <c r="BB20" s="4">
        <v>0</v>
      </c>
      <c r="BC20" s="4">
        <v>0</v>
      </c>
      <c r="BD20" s="4">
        <v>0</v>
      </c>
      <c r="FU20" s="7">
        <v>201305</v>
      </c>
      <c r="FV20" s="6">
        <v>0</v>
      </c>
      <c r="FW20" s="6">
        <v>32177</v>
      </c>
      <c r="FX20" s="6">
        <v>0</v>
      </c>
    </row>
    <row r="21" spans="3:180" x14ac:dyDescent="0.3">
      <c r="D21" t="s">
        <v>29</v>
      </c>
      <c r="E21" s="9">
        <v>175000</v>
      </c>
      <c r="F21" s="9">
        <v>3169369.71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4">
        <v>0</v>
      </c>
      <c r="N21" s="4">
        <v>700</v>
      </c>
      <c r="O21" s="4">
        <v>0</v>
      </c>
      <c r="P21" s="4">
        <v>0</v>
      </c>
      <c r="Q21" s="4">
        <v>175000</v>
      </c>
      <c r="R21" s="4">
        <v>60300</v>
      </c>
      <c r="S21" s="4">
        <v>0</v>
      </c>
      <c r="T21" s="4">
        <v>0</v>
      </c>
      <c r="U21" s="4">
        <v>0</v>
      </c>
      <c r="V21" s="4">
        <v>32177</v>
      </c>
      <c r="W21" s="4">
        <v>0</v>
      </c>
      <c r="X21" s="4">
        <v>0</v>
      </c>
      <c r="Y21" s="4">
        <v>0</v>
      </c>
      <c r="Z21" s="4">
        <v>-13500</v>
      </c>
      <c r="AA21" s="4">
        <v>0</v>
      </c>
      <c r="AB21" s="4">
        <v>0</v>
      </c>
      <c r="AC21" s="4">
        <v>175000</v>
      </c>
      <c r="AD21" s="4">
        <v>94718</v>
      </c>
      <c r="AE21" s="4">
        <v>0</v>
      </c>
      <c r="AF21" s="4">
        <v>0</v>
      </c>
      <c r="AG21" s="4">
        <v>0</v>
      </c>
      <c r="AH21" s="4">
        <v>720</v>
      </c>
      <c r="AI21" s="4">
        <v>0</v>
      </c>
      <c r="AJ21" s="4">
        <v>0</v>
      </c>
      <c r="AK21" s="4">
        <v>0</v>
      </c>
      <c r="AL21" s="4">
        <v>2830</v>
      </c>
      <c r="AM21" s="4">
        <v>0</v>
      </c>
      <c r="AN21" s="4">
        <v>0</v>
      </c>
      <c r="AO21" s="4">
        <v>175000</v>
      </c>
      <c r="AP21" s="4">
        <v>0</v>
      </c>
      <c r="AQ21" s="4">
        <v>0</v>
      </c>
      <c r="AR21" s="4">
        <v>0</v>
      </c>
      <c r="AS21" s="4">
        <v>0</v>
      </c>
      <c r="AT21" s="4">
        <v>23100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700000</v>
      </c>
      <c r="BB21" s="4">
        <v>3370414.71</v>
      </c>
      <c r="BC21" s="4">
        <v>0</v>
      </c>
      <c r="BD21" s="4">
        <v>0</v>
      </c>
      <c r="FU21" s="7">
        <v>201306</v>
      </c>
      <c r="FV21" s="6">
        <v>0</v>
      </c>
      <c r="FW21" s="6">
        <v>-13500</v>
      </c>
      <c r="FX21" s="6">
        <v>0</v>
      </c>
    </row>
    <row r="22" spans="3:180" x14ac:dyDescent="0.3">
      <c r="D22" t="s">
        <v>30</v>
      </c>
      <c r="E22" s="9">
        <v>100000</v>
      </c>
      <c r="F22" s="9">
        <v>576378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4">
        <v>0</v>
      </c>
      <c r="N22" s="4">
        <v>10666.54</v>
      </c>
      <c r="O22" s="4">
        <v>0</v>
      </c>
      <c r="P22" s="4">
        <v>0</v>
      </c>
      <c r="Q22" s="4">
        <v>100000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100000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100000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400000</v>
      </c>
      <c r="BB22" s="4">
        <v>587044.54</v>
      </c>
      <c r="BC22" s="4">
        <v>0</v>
      </c>
      <c r="BD22" s="4">
        <v>0</v>
      </c>
      <c r="FU22" s="7">
        <v>201307</v>
      </c>
      <c r="FV22" s="6">
        <v>287500</v>
      </c>
      <c r="FW22" s="6">
        <v>94718</v>
      </c>
      <c r="FX22" s="6">
        <v>0</v>
      </c>
    </row>
    <row r="23" spans="3:180" x14ac:dyDescent="0.3">
      <c r="C23" t="s">
        <v>35</v>
      </c>
      <c r="E23" s="9">
        <v>287500</v>
      </c>
      <c r="F23" s="9">
        <v>3745747.71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4">
        <v>0</v>
      </c>
      <c r="N23" s="4">
        <v>11366.54</v>
      </c>
      <c r="O23" s="4">
        <v>0</v>
      </c>
      <c r="P23" s="4">
        <v>0</v>
      </c>
      <c r="Q23" s="4">
        <v>287500</v>
      </c>
      <c r="R23" s="4">
        <v>60300</v>
      </c>
      <c r="S23" s="4">
        <v>0</v>
      </c>
      <c r="T23" s="4">
        <v>0</v>
      </c>
      <c r="U23" s="4">
        <v>0</v>
      </c>
      <c r="V23" s="4">
        <v>32177</v>
      </c>
      <c r="W23" s="4">
        <v>0</v>
      </c>
      <c r="X23" s="4">
        <v>0</v>
      </c>
      <c r="Y23" s="4">
        <v>0</v>
      </c>
      <c r="Z23" s="4">
        <v>-13500</v>
      </c>
      <c r="AA23" s="4">
        <v>0</v>
      </c>
      <c r="AB23" s="4">
        <v>0</v>
      </c>
      <c r="AC23" s="4">
        <v>287500</v>
      </c>
      <c r="AD23" s="4">
        <v>94718</v>
      </c>
      <c r="AE23" s="4">
        <v>0</v>
      </c>
      <c r="AF23" s="4">
        <v>0</v>
      </c>
      <c r="AG23" s="4">
        <v>0</v>
      </c>
      <c r="AH23" s="4">
        <v>720</v>
      </c>
      <c r="AI23" s="4">
        <v>0</v>
      </c>
      <c r="AJ23" s="4">
        <v>0</v>
      </c>
      <c r="AK23" s="4">
        <v>0</v>
      </c>
      <c r="AL23" s="4">
        <v>2830</v>
      </c>
      <c r="AM23" s="4">
        <v>0</v>
      </c>
      <c r="AN23" s="4">
        <v>0</v>
      </c>
      <c r="AO23" s="4">
        <v>287500</v>
      </c>
      <c r="AP23" s="4">
        <v>0</v>
      </c>
      <c r="AQ23" s="4">
        <v>0</v>
      </c>
      <c r="AR23" s="4">
        <v>0</v>
      </c>
      <c r="AS23" s="4">
        <v>0</v>
      </c>
      <c r="AT23" s="4">
        <v>23100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1150000</v>
      </c>
      <c r="BB23" s="4">
        <v>3957459.25</v>
      </c>
      <c r="BC23" s="4">
        <v>0</v>
      </c>
      <c r="BD23" s="4">
        <v>0</v>
      </c>
      <c r="FU23" s="7">
        <v>201308</v>
      </c>
      <c r="FV23" s="6">
        <v>0</v>
      </c>
      <c r="FW23" s="6">
        <v>720</v>
      </c>
      <c r="FX23" s="6">
        <v>0</v>
      </c>
    </row>
    <row r="24" spans="3:180" x14ac:dyDescent="0.3">
      <c r="C24" t="s">
        <v>21</v>
      </c>
      <c r="E24" s="9">
        <v>287500</v>
      </c>
      <c r="F24" s="9">
        <v>3745747.71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4">
        <v>0</v>
      </c>
      <c r="N24" s="4">
        <v>11366.54</v>
      </c>
      <c r="O24" s="4">
        <v>0</v>
      </c>
      <c r="P24" s="4">
        <v>0</v>
      </c>
      <c r="Q24" s="4">
        <v>287500</v>
      </c>
      <c r="R24" s="4">
        <v>60300</v>
      </c>
      <c r="S24" s="4">
        <v>0</v>
      </c>
      <c r="T24" s="4">
        <v>0</v>
      </c>
      <c r="U24" s="4">
        <v>0</v>
      </c>
      <c r="V24" s="4">
        <v>32177</v>
      </c>
      <c r="W24" s="4">
        <v>0</v>
      </c>
      <c r="X24" s="4">
        <v>0</v>
      </c>
      <c r="Y24" s="4">
        <v>0</v>
      </c>
      <c r="Z24" s="4">
        <v>-13500</v>
      </c>
      <c r="AA24" s="4">
        <v>0</v>
      </c>
      <c r="AB24" s="4">
        <v>0</v>
      </c>
      <c r="AC24" s="4">
        <v>287500</v>
      </c>
      <c r="AD24" s="4">
        <v>94718</v>
      </c>
      <c r="AE24" s="4">
        <v>0</v>
      </c>
      <c r="AF24" s="4">
        <v>0</v>
      </c>
      <c r="AG24" s="4">
        <v>0</v>
      </c>
      <c r="AH24" s="4">
        <v>720</v>
      </c>
      <c r="AI24" s="4">
        <v>0</v>
      </c>
      <c r="AJ24" s="4">
        <v>0</v>
      </c>
      <c r="AK24" s="4">
        <v>0</v>
      </c>
      <c r="AL24" s="4">
        <v>2830</v>
      </c>
      <c r="AM24" s="4">
        <v>0</v>
      </c>
      <c r="AN24" s="4">
        <v>0</v>
      </c>
      <c r="AO24" s="4">
        <v>287500</v>
      </c>
      <c r="AP24" s="4">
        <v>0</v>
      </c>
      <c r="AQ24" s="4">
        <v>0</v>
      </c>
      <c r="AR24" s="4">
        <v>0</v>
      </c>
      <c r="AS24" s="4">
        <v>0</v>
      </c>
      <c r="AT24" s="4">
        <v>23100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1150000</v>
      </c>
      <c r="BB24" s="4">
        <v>3957459.25</v>
      </c>
      <c r="BC24" s="4">
        <v>0</v>
      </c>
      <c r="BD24" s="4">
        <v>0</v>
      </c>
      <c r="FU24" s="7">
        <v>201309</v>
      </c>
      <c r="FV24" s="6">
        <v>0</v>
      </c>
      <c r="FW24" s="6">
        <v>2830</v>
      </c>
      <c r="FX24" s="6">
        <v>0</v>
      </c>
    </row>
    <row r="25" spans="3:180" x14ac:dyDescent="0.3">
      <c r="FU25" s="7">
        <v>201310</v>
      </c>
      <c r="FV25" s="6">
        <v>287500</v>
      </c>
      <c r="FW25" s="6">
        <v>0</v>
      </c>
      <c r="FX25" s="6">
        <v>0</v>
      </c>
    </row>
    <row r="26" spans="3:180" x14ac:dyDescent="0.3">
      <c r="FU26" s="7">
        <v>201311</v>
      </c>
      <c r="FV26" s="6">
        <v>0</v>
      </c>
      <c r="FW26" s="6">
        <v>23100</v>
      </c>
      <c r="FX26" s="6">
        <v>0</v>
      </c>
    </row>
    <row r="27" spans="3:180" x14ac:dyDescent="0.3">
      <c r="FU27" s="7">
        <v>201312</v>
      </c>
      <c r="FV27" s="6">
        <v>0</v>
      </c>
      <c r="FW27" s="6">
        <v>0</v>
      </c>
      <c r="FX27" s="6">
        <v>0</v>
      </c>
    </row>
    <row r="28" spans="3:180" x14ac:dyDescent="0.3">
      <c r="FU28" s="7" t="s">
        <v>21</v>
      </c>
      <c r="FV28" s="6">
        <v>1150000</v>
      </c>
      <c r="FW28" s="6">
        <v>3957459.25</v>
      </c>
      <c r="FX28" s="6">
        <v>0</v>
      </c>
    </row>
    <row r="199" spans="3:9" x14ac:dyDescent="0.3">
      <c r="C199" s="3"/>
      <c r="D199" s="3"/>
      <c r="E199" s="4"/>
      <c r="F199" s="4"/>
      <c r="G199" s="4"/>
      <c r="H199" s="4"/>
      <c r="I199" s="3"/>
    </row>
  </sheetData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B4B4-27DD-4C1A-A308-1EB8481C8972}">
  <dimension ref="A1:AA18"/>
  <sheetViews>
    <sheetView zoomScale="85" zoomScaleNormal="85" workbookViewId="0">
      <selection activeCell="F5" sqref="F5"/>
    </sheetView>
  </sheetViews>
  <sheetFormatPr baseColWidth="10" defaultRowHeight="14.4" x14ac:dyDescent="0.3"/>
  <cols>
    <col min="1" max="1" width="22.33203125" customWidth="1"/>
    <col min="2" max="2" width="34.33203125" customWidth="1"/>
    <col min="3" max="3" width="23.44140625" customWidth="1"/>
    <col min="4" max="4" width="28.109375" bestFit="1" customWidth="1"/>
    <col min="5" max="5" width="16.5546875" bestFit="1" customWidth="1"/>
    <col min="6" max="6" width="16.33203125" bestFit="1" customWidth="1"/>
    <col min="7" max="7" width="16.6640625" bestFit="1" customWidth="1"/>
    <col min="8" max="8" width="16.88671875" bestFit="1" customWidth="1"/>
    <col min="9" max="9" width="19.88671875" bestFit="1" customWidth="1"/>
    <col min="10" max="10" width="14.5546875" bestFit="1" customWidth="1"/>
    <col min="11" max="11" width="23.21875" bestFit="1" customWidth="1"/>
    <col min="12" max="25" width="19.88671875" bestFit="1" customWidth="1"/>
    <col min="26" max="26" width="19.6640625" bestFit="1" customWidth="1"/>
    <col min="27" max="27" width="16.33203125" bestFit="1" customWidth="1"/>
    <col min="28" max="53" width="19.88671875" bestFit="1" customWidth="1"/>
    <col min="54" max="54" width="21.33203125" bestFit="1" customWidth="1"/>
    <col min="55" max="55" width="21.109375" bestFit="1" customWidth="1"/>
    <col min="56" max="56" width="21.44140625" bestFit="1" customWidth="1"/>
    <col min="57" max="57" width="24.6640625" bestFit="1" customWidth="1"/>
  </cols>
  <sheetData>
    <row r="1" spans="1:27" x14ac:dyDescent="0.3">
      <c r="A1" s="1" t="s">
        <v>0</v>
      </c>
      <c r="B1" s="2" t="s">
        <v>1</v>
      </c>
    </row>
    <row r="2" spans="1:27" x14ac:dyDescent="0.3">
      <c r="A2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Axe,E=0,G=0,T=0,P=0,F=[1002],Y=1,O=NF='Standard'_B='0'_U='0'_I='0'_FN='Calibri'_FS='12'_FC='#000000'_BC='#FFFFFF'_AH='0'_AV='0'_Br=[]_BrS='0'_BrC='#00"&amp;"0000'_WpT='0':E=0,S=1003,G=0,T=0,P=0,O=NF='Texte'_B='0'_U='0'_I='0'_FN='Calibri'_FS='10'_FC='#000000'_BC='#FFFFFF'_AH='1'_AV='1'_Br=[]_BrS='0'_BrC='#FFFFFF'_WpT='0':@R=A,S=1001,V={0}:",$B$1)</f>
        <v>Axe</v>
      </c>
      <c r="B2" s="2" t="s">
        <v>2</v>
      </c>
    </row>
    <row r="3" spans="1:27" x14ac:dyDescent="0.3">
      <c r="A3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Budget,E=0,G=0,T=0,P=0,F=[1007],Y=1,O=NF='Texte'_B='0'_U='0'_I='0'_FN='Calibri'_FS='10'_FC='#000000'_BC='#FFFFFF'_AH='1'_AV='0'_Br=[]_BrS='0'_BrC='#FF"&amp;"FFFF'_WpT='0':@R=A,S=1001,V={0}:R=B,S=1002,V={1}:",$B$1,$B$2)</f>
        <v>Budget</v>
      </c>
      <c r="B3" s="2" t="s">
        <v>3</v>
      </c>
    </row>
    <row r="4" spans="1:27" x14ac:dyDescent="0.3">
      <c r="A4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Exercice,E=0,G=0,T=0,P=0,F=[1004],Y=1,O=NF='Texte'_B='0'_U='0'_I='0'_FN='Calibri'_FS='10'_FC='#000000'_BC='#FFFFFF'_AH='1'_AV='0'_Br=[]_BrS='0'_BrC='#"&amp;"FFFFFF'_WpT='0':E=0,S=1005,G=0,T=0,P=0,O=NF='Texte'_B='0'_U='0'_I='0'_FN='Calibri'_FS='10'_FC='#000000'_BC='#FFFFFF'_AH='1'_AV='1'_Br=[]_BrS='0'_BrC='#FFFFFF'_WpT='0':@R=A,S=1001,V={0}:R=B,S=1002,V={1}:R=C,S=1007,V={2}:",$B$1,$B$2,$B$3)</f>
        <v>Exercice</v>
      </c>
      <c r="B4" s="2" t="s">
        <v>4</v>
      </c>
    </row>
    <row r="5" spans="1:27" x14ac:dyDescent="0.3">
      <c r="A5" s="1" t="s">
        <v>5</v>
      </c>
      <c r="B5" s="2" t="s">
        <v>6</v>
      </c>
    </row>
    <row r="6" spans="1:27" x14ac:dyDescent="0.3">
      <c r="A6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E=0,S=1009,G=0,T=0,P=0,O=NF='Texte'_B='0'_U='0'_I='0'_FN='Calibri'_FS='10'_FC='#000000'_BC='#FFFFFF'_AH='1'_AV='1'_Br=[]_BrS='0'_BrC='#FFFFFF'_WpT='0':E"&amp;"=0,S=1006,G=0,T=0,P=0,O=NF='Texte'_B='0'_U='0'_I='0'_FN='Calibri'_FS='10'_FC='#000000'_BC='#FFFFFF'_AH='1'_AV='1'_Br=[]_BrS='0'_BrC='#FFFFFF'_WpT='0':@R=A,S=1001,V={0}:R=B,S=1002,V={1}:R=C,S=1007,V={2}:R=D,S=1004,V={3}:",$B$1,$B$2,$B$3,$B$4)</f>
        <v>Hypothèse Budgétaire</v>
      </c>
      <c r="B6" s="2" t="s">
        <v>7</v>
      </c>
    </row>
    <row r="7" spans="1:27" x14ac:dyDescent="0.3">
      <c r="A7" s="1" t="s">
        <v>31</v>
      </c>
      <c r="B7" s="2">
        <v>201301</v>
      </c>
      <c r="C7" s="10" t="str">
        <f>"Réalisé sur la période "&amp;B7&amp;"-"&amp;B8&amp;" par poste"</f>
        <v>Réalisé sur la période 201301-201306 par poste</v>
      </c>
    </row>
    <row r="8" spans="1:27" x14ac:dyDescent="0.3">
      <c r="A8" s="1" t="s">
        <v>32</v>
      </c>
      <c r="B8" s="2">
        <v>201306</v>
      </c>
      <c r="C8" s="10" t="str">
        <f>B7&amp;".."&amp;B8</f>
        <v>201301..201306</v>
      </c>
    </row>
    <row r="9" spans="1:27" x14ac:dyDescent="0.3">
      <c r="A9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Nature,E=0,G=0,T=0,P=0,F=[1010],Y=1,O=NF='Texte'_B='0'_U='0'_I='0'_FN='Calibri'_FS='10'_FC='#000000'_BC='#FFFFFF'_AH='1'_AV='0'_Br=[]_BrS='0'_BrC='#FF"&amp;"FFFF'_WpT='0':E=0,S=1011,G=0,T=0,P=0,O=NF='Texte'_B='0'_U='0'_I='0'_FN='Calibri'_FS='10'_FC='#000000'_BC='#FFFFFF'_AH='1'_AV='1'_Br=[]_BrS='0'_BrC='#FFFFFF'_WpT='0':@R=A,S=1001,V={0}:R=B,S=1002,V={1}:R=C,S=1007,V={2}:",$B$1,$B$2,$B$3)</f>
        <v>Nature</v>
      </c>
      <c r="B9" s="14" t="s">
        <v>6</v>
      </c>
      <c r="C9" s="10"/>
    </row>
    <row r="10" spans="1:27" x14ac:dyDescent="0.3">
      <c r="A10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Poste,E=0,G=0,T=0,P=0,F=[1012],Y=1,O=NF='Texte'_B='0'_U='0'_I='0'_FN='Calibri'_FS='10'_FC='#000000'_BC='#FFFFFF'_AH='1'_AV='0'_Br=[]_BrS='0'_BrC='#FFF"&amp;"FFF'_WpT='0':E=0,S=1013,G=0,T=0,P=0,O=NF='Texte'_B='0'_U='0'_I='0'_FN='Calibri'_FS='10'_FC='#000000'_BC='#FFFFFF'_AH='1'_AV='1'_Br=[]_BrS='0'_BrC='#FFFFFF'_WpT='0':@R=A,S=1001,V={0}:R=B,S=1002,V={1}:R=C,S=1007,V={2}:",$B$1,$B$2,$B$3)</f>
        <v>Poste</v>
      </c>
      <c r="B10" s="14" t="s">
        <v>6</v>
      </c>
      <c r="C10" s="10"/>
    </row>
    <row r="11" spans="1:27" x14ac:dyDescent="0.3">
      <c r="D11" t="str">
        <f>_xll.Assistant.XL.RIK_AL("INF34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12@E=0,S=1011,G=0,T=0,P=0,O=NF='Texte'_B='0'_U='0'_I='0'_FN='Calibri'_FS='10'_FC='#000000'_BC='#FFFFFF'_AH='1'_AV='1'_Br=[]_BrS='0'_BrC='#FFFFFF'_WpT='0':E=0,"&amp;"S=1013,G=0,T=0,P=0,O=NF='Texte'_B='0'_U='0'_I='0'_FN='Calibri'_FS='10'_FC='#000000'_BC='#FFFFFF'_AH='1'_AV='1'_Br=[]_BrS='0'_BrC='#FFFFFF'_WpT='0':E=1,S=1014,G=0,T=0,P=0,O=NF='Nombre'_B='0'_U='0'_I='0'_FN='Calibri'_FS='1"&amp;"0'_FC='#000000'_BC='#FFFFFF'_AH='3'_AV='1'_Br=[]_BrS='0'_BrC='#FFFFFF'_WpT='0':E=1,S=1020,G=0,T=0,P=0,O=NF='Nombre'_B='0'_U='0'_I='0'_FN='Calibri'_FS='10'_FC='#000000'_BC='#FFFFFF'_AH='3'_AV='1'_Br=[]_BrS='0'_BrC='#FFFFF"&amp;"F'_WpT='0':E=1,S=1015,G=0,T=0,P=0,O=NF='Nombre'_B='0'_U='0'_I='0'_FN='Calibri'_FS='10'_FC='#000000'_BC='#FFFFFF'_AH='3'_AV='1'_Br=[]_BrS='0'_BrC='#FFFFFF'_WpT='0':E=1,S=1016,G=0,T=0,P=0,O=NF='Nombre'_B='0'_U='0'_I='0'_FN"&amp;"='Calibri'_FS='10'_FC='#000000'_BC='#FFFFFF'_AH='3'_AV='1'_Br=[]_BrS='0'_BrC='#FFFFFF'_WpT='0':E=0,S=2,G=0,T=0,P=0,O=NF='Texte'_B='0'_U='0'_I='0'_FN='Calibri'_FS='10'_FC='#000000'_BC='#FFFFFF'_AH='1'_AV='1'_Br=[]_BrS='0'"&amp;"_BrC='#FFFFFF'_WpT='0':E=1,S=1017,G=0,T=0,P=0,O=NF='Nombre'_B='0'_U='0'_I='0'_FN='Calibri'_FS='10'_FC='#000000'_BC='#FFFFFF'_AH='3'_AV='1'_Br=[]_BrS='0'_BrC='#FFFFFF'_WpT='0':E=1,S=1024,G=0,T=0,P=0,O=NF='Nombre'_B='0'_U="&amp;"'0'_I='0'_FN='Calibri'_FS='10'_FC='#000000'_BC='#FFFFFF'_AH='3'_AV='1'_Br=[]_BrS='0'_BrC='#FFFFFF'_WpT='0':E=1,S=1025,G=0,T=0,P=0,O=NF='Nombre'_B='0'_U='0'_I='0'_FN='Calibri'_FS='10'_FC='#000000'_BC='#FFFFFF'_AH='3'_AV='"&amp;"1'_Br=[]_BrS='0'_BrC='#FFFFFF'_WpT='0':L=Restant,E=1,G=0,T=0,P=0,F=[1014]-[1020]-[1015],Y=1,O=NF='Nombre'_B='0'_U='0'_I='0'_FN='Calibri'_FS='10'_FC='#000000'_BC='#FFFFFF'_AH='1'_AV='1'_Br=[]_BrS='0'_BrC='#FFFFFF'_WpT='0'"&amp;":L=Libre,E=1,G=0,T=0,P=0,F=[1014]-[1020]-[1015]-[1016],Y=1,O=NF='Nombre'_B='0'_U='0'_I='0'_FN='Calibri'_FS='10'_FC='#000000'_BC='#FFFFFF'_AH='1'_AV='1'_Br=[]_BrS='0'_BrC='#FFFFFF'_WpT='0':E=0,S=1010,G=0,T=0,P=0,O=NF='Tex"&amp;"te'_B='0'_U='0'_I='0'_FN='Calibri'_FS='10'_FC='#000000'_BC='#FFFFFF'_AH='1'_AV='1'_Br=[]_BrS='0'_BrC='#FFFFFF'_WpT='0':E=0,S=1012,G=0,T=0,P=0,O=NF='Texte'_B='0'_U='0'_I='0'_FN='Calibri'_FS='10'_FC='#000000'_BC='#FFFFFF'_"&amp;"AH='1'_AV='1'_Br=[]_BrS='0'_BrC='#FFFFFF'_WpT='0':@R=A,S=1001,V={0}:R=B,S=1002,V={1}:R=C,S=1007,V={2}:R=D,S=1004,V={3}:R=E,S=1006,V={4}:R=F,S=1009,V={5}:R=G,S=2,V={6}:R=H,S=1010,V={7}:R=I,S=1012,V={8}:",$B$1,$B$2,$B$3,$B$4,$B$5,$B$6,$C$8,$B9,$B$10)</f>
        <v/>
      </c>
    </row>
    <row r="12" spans="1:27" x14ac:dyDescent="0.3">
      <c r="E12" s="5" t="s">
        <v>9</v>
      </c>
      <c r="Z12" t="str">
        <f>_xll.Assistant.XL.RIK_AL("INF34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12@E=0,S=1011,G=0,T=0,P=0,O=NF='Texte'_B='0'_U='0'_I='0'_FN='Calibri'_FS='10'_FC='#000000'_BC='#FFFFFF'_AH='1'_AV='1'_Br=[]_BrS='0'_BrC='#FFFFFF'_WpT='0':E=0,"&amp;"S=1013,G=0,T=0,P=0,O=NF='Texte'_B='0'_U='0'_I='0'_FN='Calibri'_FS='10'_FC='#000000'_BC='#FFFFFF'_AH='1'_AV='1'_Br=[]_BrS='0'_BrC='#FFFFFF'_WpT='0':E=1,S=1014,G=0,T=0,P=0,O=NF='Nombre'_B='0'_U='0'_I='0'_FN='Calibri'_FS='1"&amp;"0'_FC='#000000'_BC='#FFFFFF'_AH='3'_AV='1'_Br=[]_BrS='0'_BrC='#FFFFFF'_WpT='0':E=1,S=1020,G=0,T=0,P=0,O=NF='Nombre'_B='0'_U='0'_I='0'_FN='Calibri'_FS='10'_FC='#000000'_BC='#FFFFFF'_AH='3'_AV='1'_Br=[]_BrS='0'_BrC='#FFFFF"&amp;"F'_WpT='0':E=1,S=1015,G=0,T=0,P=0,O=NF='Nombre'_B='0'_U='0'_I='0'_FN='Calibri'_FS='10'_FC='#000000'_BC='#FFFFFF'_AH='3'_AV='1'_Br=[]_BrS='0'_BrC='#FFFFFF'_WpT='0':E=1,S=1016,G=0,T=0,P=0,O=NF='Nombre'_B='0'_U='0'_I='0'_FN"&amp;"='Calibri'_FS='10'_FC='#000000'_BC='#FFFFFF'_AH='3'_AV='1'_Br=[]_BrS='0'_BrC='#FFFFFF'_WpT='0':E=0,S=2,G=0,T=0,P=0,O=NF='Texte'_B='0'_U='0'_I='0'_FN='Calibri'_FS='10'_FC='#000000'_BC='#FFFFFF'_AH='1'_AV='1'_Br=[]_BrS='0'"&amp;"_BrC='#FFFFFF'_WpT='0':E=1,S=1017,G=0,T=0,P=0,O=NF='Nombre'_B='0'_U='0'_I='0'_FN='Calibri'_FS='10'_FC='#000000'_BC='#FFFFFF'_AH='3'_AV='1'_Br=[]_BrS='0'_BrC='#FFFFFF'_WpT='0':E=1,S=1024,G=0,T=0,P=0,O=NF='Nombre'_B='0'_U="&amp;"'0'_I='0'_FN='Calibri'_FS='10'_FC='#000000'_BC='#FFFFFF'_AH='3'_AV='1'_Br=[]_BrS='0'_BrC='#FFFFFF'_WpT='0':E=1,S=1025,G=0,T=0,P=0,O=NF='Nombre'_B='0'_U='0'_I='0'_FN='Calibri'_FS='10'_FC='#000000'_BC='#FFFFFF'_AH='3'_AV='"&amp;"1'_Br=[]_BrS='0'_BrC='#FFFFFF'_WpT='0':L=Restant,E=1,G=0,T=0,P=0,F=[1014]-[1020]-[1015],Y=1,O=NF='Nombre'_B='0'_U='0'_I='0'_FN='Calibri'_FS='10'_FC='#000000'_BC='#FFFFFF'_AH='1'_AV='1'_Br=[]_BrS='0'_BrC='#FFFFFF'_WpT='0'"&amp;":L=Libre,E=1,G=0,T=0,P=0,F=[1014]-[1020]-[1015]-[1016],Y=1,O=NF='Nombre'_B='0'_U='0'_I='0'_FN='Calibri'_FS='10'_FC='#000000'_BC='#FFFFFF'_AH='1'_AV='1'_Br=[]_BrS='0'_BrC='#FFFFFF'_WpT='0':E=0,S=1010,G=0,T=0,P=0,O=NF='Tex"&amp;"te'_B='0'_U='0'_I='0'_FN='Calibri'_FS='10'_FC='#000000'_BC='#FFFFFF'_AH='1'_AV='1'_Br=[]_BrS='0'_BrC='#FFFFFF'_WpT='0':E=0,S=1012,G=0,T=0,P=0,O=NF='Texte'_B='0'_U='0'_I='0'_FN='Calibri'_FS='10'_FC='#000000'_BC='#FFFFFF'_"&amp;"AH='1'_AV='1'_Br=[]_BrS='0'_BrC='#FFFFFF'_WpT='0':@R=A,S=1001,V={0}:R=B,S=1002,V={1}:R=C,S=1007,V={2}:R=D,S=1004,V={3}:R=E,S=1006,V={4}:R=F,S=1009,V={5}:R=G,S=2,V={6}:R=H,S=1010,V={7}:R=I,S=1012,V={8}:",$B$1,$B$2,$B$3,$B$4,$B$5,$B$6,$C$8,$B$9,$B10)</f>
        <v/>
      </c>
    </row>
    <row r="13" spans="1:27" x14ac:dyDescent="0.3">
      <c r="D13" s="5" t="s">
        <v>22</v>
      </c>
      <c r="E13" t="s">
        <v>14</v>
      </c>
      <c r="F13" t="s">
        <v>15</v>
      </c>
      <c r="G13" t="s">
        <v>16</v>
      </c>
      <c r="H13" t="s">
        <v>23</v>
      </c>
      <c r="I13" t="s">
        <v>17</v>
      </c>
      <c r="J13" t="s">
        <v>24</v>
      </c>
      <c r="Z13" s="5" t="s">
        <v>22</v>
      </c>
      <c r="AA13" t="s">
        <v>15</v>
      </c>
    </row>
    <row r="14" spans="1:27" x14ac:dyDescent="0.3">
      <c r="D14" s="7" t="s">
        <v>27</v>
      </c>
      <c r="E14" s="4">
        <v>575000</v>
      </c>
      <c r="F14" s="4">
        <v>3836091.25</v>
      </c>
      <c r="G14" s="4">
        <v>0</v>
      </c>
      <c r="H14" s="4">
        <v>-3261091.25</v>
      </c>
      <c r="I14" s="4">
        <v>0</v>
      </c>
      <c r="J14" s="6">
        <v>-3261091.25</v>
      </c>
      <c r="Z14" s="7" t="s">
        <v>18</v>
      </c>
      <c r="AA14" s="6">
        <v>0</v>
      </c>
    </row>
    <row r="15" spans="1:27" x14ac:dyDescent="0.3">
      <c r="D15" s="8" t="s">
        <v>28</v>
      </c>
      <c r="E15" s="4">
        <v>25000</v>
      </c>
      <c r="F15" s="4">
        <v>0</v>
      </c>
      <c r="G15" s="4">
        <v>0</v>
      </c>
      <c r="H15" s="4">
        <v>25000</v>
      </c>
      <c r="I15" s="4">
        <v>0</v>
      </c>
      <c r="J15" s="6">
        <v>25000</v>
      </c>
      <c r="Z15" s="7" t="s">
        <v>19</v>
      </c>
      <c r="AA15" s="6">
        <v>3249046.71</v>
      </c>
    </row>
    <row r="16" spans="1:27" x14ac:dyDescent="0.3">
      <c r="D16" s="8" t="s">
        <v>29</v>
      </c>
      <c r="E16" s="4">
        <v>350000</v>
      </c>
      <c r="F16" s="4">
        <v>3249046.71</v>
      </c>
      <c r="G16" s="4">
        <v>0</v>
      </c>
      <c r="H16" s="4">
        <v>-2899046.71</v>
      </c>
      <c r="I16" s="4">
        <v>0</v>
      </c>
      <c r="J16" s="6">
        <v>-2899046.71</v>
      </c>
      <c r="Z16" s="7" t="s">
        <v>20</v>
      </c>
      <c r="AA16" s="6">
        <v>587044.54</v>
      </c>
    </row>
    <row r="17" spans="4:27" x14ac:dyDescent="0.3">
      <c r="D17" s="8" t="s">
        <v>30</v>
      </c>
      <c r="E17" s="4">
        <v>200000</v>
      </c>
      <c r="F17" s="4">
        <v>587044.54</v>
      </c>
      <c r="G17" s="4">
        <v>0</v>
      </c>
      <c r="H17" s="4">
        <v>-387044.54000000004</v>
      </c>
      <c r="I17" s="4">
        <v>0</v>
      </c>
      <c r="J17" s="6">
        <v>-387044.54000000004</v>
      </c>
      <c r="Z17" s="7" t="s">
        <v>21</v>
      </c>
      <c r="AA17" s="6">
        <v>3836091.25</v>
      </c>
    </row>
    <row r="18" spans="4:27" x14ac:dyDescent="0.3">
      <c r="D18" s="7" t="s">
        <v>21</v>
      </c>
      <c r="E18" s="4">
        <v>575000</v>
      </c>
      <c r="F18" s="4">
        <v>3836091.25</v>
      </c>
      <c r="G18" s="4">
        <v>0</v>
      </c>
      <c r="H18" s="4">
        <v>-3261091.25</v>
      </c>
      <c r="I18" s="4">
        <v>0</v>
      </c>
      <c r="J18" s="6">
        <v>-3261091.25</v>
      </c>
    </row>
  </sheetData>
  <pageMargins left="0.7" right="0.7" top="0.75" bottom="0.75" header="0.3" footer="0.3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6F68-0E82-4E05-8C42-5F20CD206D7C}">
  <dimension ref="A1:FQ33"/>
  <sheetViews>
    <sheetView zoomScale="85" zoomScaleNormal="85" workbookViewId="0">
      <selection activeCell="B15" sqref="B15"/>
    </sheetView>
  </sheetViews>
  <sheetFormatPr baseColWidth="10" defaultRowHeight="14.4" x14ac:dyDescent="0.3"/>
  <cols>
    <col min="1" max="1" width="20.21875" bestFit="1" customWidth="1"/>
    <col min="2" max="2" width="32.33203125" bestFit="1" customWidth="1"/>
    <col min="3" max="3" width="28.109375" bestFit="1" customWidth="1"/>
    <col min="4" max="4" width="22.33203125" bestFit="1" customWidth="1"/>
    <col min="5" max="5" width="16.33203125" bestFit="1" customWidth="1"/>
    <col min="6" max="6" width="16.6640625" bestFit="1" customWidth="1"/>
    <col min="7" max="7" width="16.5546875" bestFit="1" customWidth="1"/>
    <col min="8" max="8" width="16.33203125" bestFit="1" customWidth="1"/>
    <col min="9" max="9" width="16.6640625" bestFit="1" customWidth="1"/>
    <col min="10" max="10" width="16.5546875" bestFit="1" customWidth="1"/>
    <col min="11" max="11" width="16.33203125" bestFit="1" customWidth="1"/>
    <col min="12" max="12" width="16.6640625" bestFit="1" customWidth="1"/>
    <col min="13" max="13" width="16.5546875" bestFit="1" customWidth="1"/>
    <col min="14" max="14" width="16.33203125" bestFit="1" customWidth="1"/>
    <col min="15" max="15" width="16.6640625" bestFit="1" customWidth="1"/>
    <col min="16" max="16" width="16.5546875" bestFit="1" customWidth="1"/>
    <col min="17" max="17" width="16.33203125" bestFit="1" customWidth="1"/>
    <col min="18" max="18" width="16.6640625" bestFit="1" customWidth="1"/>
    <col min="19" max="19" width="16.5546875" bestFit="1" customWidth="1"/>
    <col min="20" max="20" width="16.33203125" bestFit="1" customWidth="1"/>
    <col min="21" max="21" width="16.6640625" bestFit="1" customWidth="1"/>
    <col min="22" max="22" width="16.5546875" bestFit="1" customWidth="1"/>
    <col min="23" max="23" width="16.33203125" bestFit="1" customWidth="1"/>
    <col min="24" max="24" width="16.6640625" bestFit="1" customWidth="1"/>
    <col min="25" max="25" width="16.5546875" bestFit="1" customWidth="1"/>
    <col min="26" max="26" width="16.33203125" bestFit="1" customWidth="1"/>
    <col min="27" max="27" width="16.6640625" bestFit="1" customWidth="1"/>
    <col min="28" max="28" width="16.5546875" bestFit="1" customWidth="1"/>
    <col min="29" max="29" width="16.33203125" bestFit="1" customWidth="1"/>
    <col min="30" max="30" width="16.6640625" bestFit="1" customWidth="1"/>
    <col min="31" max="31" width="16.5546875" bestFit="1" customWidth="1"/>
    <col min="32" max="32" width="16.33203125" bestFit="1" customWidth="1"/>
    <col min="33" max="33" width="16.6640625" bestFit="1" customWidth="1"/>
    <col min="34" max="34" width="16.5546875" bestFit="1" customWidth="1"/>
    <col min="35" max="35" width="16.33203125" bestFit="1" customWidth="1"/>
    <col min="36" max="36" width="16.6640625" bestFit="1" customWidth="1"/>
    <col min="37" max="37" width="16.5546875" bestFit="1" customWidth="1"/>
    <col min="38" max="38" width="16.33203125" bestFit="1" customWidth="1"/>
    <col min="39" max="39" width="16.6640625" bestFit="1" customWidth="1"/>
    <col min="40" max="40" width="21.33203125" bestFit="1" customWidth="1"/>
    <col min="41" max="41" width="21.109375" bestFit="1" customWidth="1"/>
    <col min="42" max="42" width="21.44140625" bestFit="1" customWidth="1"/>
    <col min="170" max="170" width="19.6640625" bestFit="1" customWidth="1"/>
    <col min="171" max="171" width="16.5546875" bestFit="1" customWidth="1"/>
    <col min="172" max="172" width="16.33203125" bestFit="1" customWidth="1"/>
    <col min="173" max="173" width="16.6640625" bestFit="1" customWidth="1"/>
    <col min="174" max="175" width="28" bestFit="1" customWidth="1"/>
    <col min="176" max="176" width="28.33203125" bestFit="1" customWidth="1"/>
    <col min="177" max="178" width="21.77734375" bestFit="1" customWidth="1"/>
    <col min="179" max="179" width="21.88671875" bestFit="1" customWidth="1"/>
    <col min="180" max="181" width="28" bestFit="1" customWidth="1"/>
    <col min="182" max="190" width="28.33203125" bestFit="1" customWidth="1"/>
    <col min="191" max="192" width="30.5546875" bestFit="1" customWidth="1"/>
    <col min="193" max="193" width="30.6640625" bestFit="1" customWidth="1"/>
    <col min="194" max="202" width="28.33203125" bestFit="1" customWidth="1"/>
    <col min="203" max="204" width="30.5546875" bestFit="1" customWidth="1"/>
    <col min="205" max="205" width="30.6640625" bestFit="1" customWidth="1"/>
    <col min="206" max="214" width="28.33203125" bestFit="1" customWidth="1"/>
    <col min="215" max="216" width="30.5546875" bestFit="1" customWidth="1"/>
    <col min="217" max="217" width="30.6640625" bestFit="1" customWidth="1"/>
    <col min="218" max="226" width="28.33203125" bestFit="1" customWidth="1"/>
    <col min="227" max="228" width="30.5546875" bestFit="1" customWidth="1"/>
    <col min="229" max="229" width="30.6640625" bestFit="1" customWidth="1"/>
    <col min="230" max="238" width="28.33203125" bestFit="1" customWidth="1"/>
    <col min="239" max="240" width="30.5546875" bestFit="1" customWidth="1"/>
    <col min="241" max="241" width="30.6640625" bestFit="1" customWidth="1"/>
    <col min="242" max="250" width="28.33203125" bestFit="1" customWidth="1"/>
    <col min="251" max="252" width="30.5546875" bestFit="1" customWidth="1"/>
    <col min="253" max="253" width="30.6640625" bestFit="1" customWidth="1"/>
    <col min="254" max="262" width="28.33203125" bestFit="1" customWidth="1"/>
    <col min="263" max="264" width="30.5546875" bestFit="1" customWidth="1"/>
    <col min="265" max="265" width="30.6640625" bestFit="1" customWidth="1"/>
    <col min="266" max="274" width="28.33203125" bestFit="1" customWidth="1"/>
    <col min="275" max="276" width="30.5546875" bestFit="1" customWidth="1"/>
    <col min="277" max="277" width="30.6640625" bestFit="1" customWidth="1"/>
    <col min="278" max="286" width="28.33203125" bestFit="1" customWidth="1"/>
    <col min="287" max="288" width="30.109375" bestFit="1" customWidth="1"/>
    <col min="289" max="289" width="30.21875" bestFit="1" customWidth="1"/>
    <col min="290" max="298" width="28.33203125" bestFit="1" customWidth="1"/>
    <col min="299" max="300" width="29.6640625" bestFit="1" customWidth="1"/>
    <col min="301" max="301" width="29.88671875" bestFit="1" customWidth="1"/>
    <col min="302" max="310" width="28.33203125" bestFit="1" customWidth="1"/>
    <col min="311" max="312" width="30.109375" bestFit="1" customWidth="1"/>
    <col min="313" max="313" width="30.21875" bestFit="1" customWidth="1"/>
    <col min="314" max="315" width="28" bestFit="1" customWidth="1"/>
    <col min="316" max="316" width="28.33203125" bestFit="1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Axe,E=0,G=0,T=0,P=0,F=[1002],Y=1,O=NF='Standard'_B='0'_U='0'_I='0'_FN='Calibri'_FS='12'_FC='#000000'_BC='#FFFFFF'_AH='0'_AV='0'_Br=[]_BrS='0'_BrC='#00"&amp;"0000'_WpT='0':E=0,S=1003,G=0,T=0,P=0,O=NF='Texte'_B='0'_U='0'_I='0'_FN='Calibri'_FS='10'_FC='#000000'_BC='#FFFFFF'_AH='1'_AV='1'_Br=[]_BrS='0'_BrC='#FFFFFF'_WpT='0':@R=A,S=1001,V={0}:",$B$1)</f>
        <v>Axe</v>
      </c>
      <c r="B2" s="2" t="s">
        <v>2</v>
      </c>
    </row>
    <row r="3" spans="1:2" x14ac:dyDescent="0.3">
      <c r="A3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Budget,E=0,G=0,T=0,P=0,F=[1007],Y=1,O=NF='Texte'_B='0'_U='0'_I='0'_FN='Calibri'_FS='10'_FC='#000000'_BC='#FFFFFF'_AH='1'_AV='0'_Br=[]_BrS='0'_BrC='#FF"&amp;"FFFF'_WpT='0':@R=A,S=1001,V={0}:R=B,S=1002,V={1}:",$B$1,$B$2)</f>
        <v>Budget</v>
      </c>
      <c r="B3" s="2" t="s">
        <v>3</v>
      </c>
    </row>
    <row r="4" spans="1:2" x14ac:dyDescent="0.3">
      <c r="A4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Exercice,E=0,G=0,T=0,P=0,F=[1004],Y=1,O=NF='Texte'_B='0'_U='0'_I='0'_FN='Calibri'_FS='10'_FC='#000000'_BC='#FFFFFF'_AH='1'_AV='0'_Br=[]_BrS='0'_BrC='#"&amp;"FFFFFF'_WpT='0':E=0,S=1005,G=0,T=0,P=0,O=NF='Texte'_B='0'_U='0'_I='0'_FN='Calibri'_FS='10'_FC='#000000'_BC='#FFFFFF'_AH='1'_AV='1'_Br=[]_BrS='0'_BrC='#FFFFFF'_WpT='0':@R=A,S=1001,V={0}:R=B,S=1002,V={1}:R=C,S=1007,V={2}:",$B$1,$B$2,$B$3)</f>
        <v>Exercice</v>
      </c>
      <c r="B4" s="2" t="s">
        <v>4</v>
      </c>
    </row>
    <row r="5" spans="1:2" x14ac:dyDescent="0.3">
      <c r="A5" s="1" t="s">
        <v>5</v>
      </c>
      <c r="B5" s="2" t="s">
        <v>6</v>
      </c>
    </row>
    <row r="6" spans="1:2" x14ac:dyDescent="0.3">
      <c r="A6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E=0,S=1009,G=0,T=0,P=0,O=NF='Texte'_B='0'_U='0'_I='0'_FN='Calibri'_FS='10'_FC='#000000'_BC='#FFFFFF'_AH='1'_AV='1'_Br=[]_BrS='0'_BrC='#FFFFFF'_WpT='0':E"&amp;"=0,S=1006,G=0,T=0,P=0,O=NF='Texte'_B='0'_U='0'_I='0'_FN='Calibri'_FS='10'_FC='#000000'_BC='#FFFFFF'_AH='1'_AV='1'_Br=[]_BrS='0'_BrC='#FFFFFF'_WpT='0':@R=A,S=1001,V={0}:R=B,S=1002,V={1}:R=C,S=1007,V={2}:R=D,S=1004,V={3}:",$B$1,$B$2,$B$3,$B$4)</f>
        <v>Hypothèse Budgétaire</v>
      </c>
      <c r="B6" s="2" t="s">
        <v>7</v>
      </c>
    </row>
    <row r="7" spans="1:2" x14ac:dyDescent="0.3">
      <c r="A7" s="1" t="s">
        <v>8</v>
      </c>
      <c r="B7" s="2" t="s">
        <v>25</v>
      </c>
    </row>
    <row r="8" spans="1:2" x14ac:dyDescent="0.3">
      <c r="A8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Nature,E=0,G=0,T=0,P=0,F=[1010],Y=1,O=NF='Texte'_B='0'_U='0'_I='0'_FN='Calibri'_FS='10'_FC='#000000'_BC='#FFFFFF'_AH='1'_AV='0'_Br=[]_BrS='0'_BrC='#FF"&amp;"FFFF'_WpT='0':E=0,S=1011,G=0,T=0,P=0,O=NF='Texte'_B='0'_U='0'_I='0'_FN='Calibri'_FS='10'_FC='#000000'_BC='#FFFFFF'_AH='1'_AV='1'_Br=[]_BrS='0'_BrC='#FFFFFF'_WpT='0':@R=A,S=1001,V={0}:R=B,S=1002,V={1}:R=C,S=1007,V={2}:",$B$1,$B$2,$B$3)</f>
        <v>Nature</v>
      </c>
      <c r="B8" s="14" t="s">
        <v>6</v>
      </c>
    </row>
    <row r="9" spans="1:2" x14ac:dyDescent="0.3">
      <c r="A9" s="1" t="str">
        <f>_xll.Assistant.XL.RIK_VO("INF34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12@L=Poste,E=0,G=0,T=0,P=0,F=[1012],Y=1,O=NF='Texte'_B='0'_U='0'_I='0'_FN='Calibri'_FS='10'_FC='#000000'_BC='#FFFFFF'_AH='1'_AV='0'_Br=[]_BrS='0'_BrC='#FFF"&amp;"FFF'_WpT='0':E=0,S=1013,G=0,T=0,P=0,O=NF='Texte'_B='0'_U='0'_I='0'_FN='Calibri'_FS='10'_FC='#000000'_BC='#FFFFFF'_AH='1'_AV='1'_Br=[]_BrS='0'_BrC='#FFFFFF'_WpT='0':@R=A,S=1001,V={0}:R=B,S=1002,V={1}:R=C,S=1007,V={2}:",$B$1,$B$2,$B$3)</f>
        <v>Poste</v>
      </c>
      <c r="B9" s="14" t="s">
        <v>6</v>
      </c>
    </row>
    <row r="17" spans="3:173" x14ac:dyDescent="0.3">
      <c r="C17" t="str">
        <f>_xll.Assistant.XL.RIK_AL("INF34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12@E=0,S=1011,G=0,T=0,P=0,O=NF='Texte'_B='0'_U='0'_I='0'_FN='Calibri'_FS='10'_FC='#000000'_BC='#FFFFFF'_AH='1'_AV='1'_Br=[]_BrS='0'_BrC='#FFFFFF'_WpT='0':E=0,"&amp;"S=1013,G=0,T=0,P=0,O=NF='Texte'_B='0'_U='0'_I='0'_FN='Calibri'_FS='10'_FC='#000000'_BC='#FFFFFF'_AH='1'_AV='1'_Br=[]_BrS='0'_BrC='#FFFFFF'_WpT='0':E=1,S=1014,G=0,T=0,P=0,O=NF='Nombre'_B='0'_U='0'_I='0'_FN='Calibri'_FS='1"&amp;"0'_FC='#000000'_BC='#FFFFFF'_AH='3'_AV='1'_Br=[]_BrS='0'_BrC='#FFFFFF'_WpT='0':E=1,S=1020,G=0,T=0,P=0,O=NF='Nombre'_B='0'_U='0'_I='0'_FN='Calibri'_FS='10'_FC='#000000'_BC='#FFFFFF'_AH='3'_AV='1'_Br=[]_BrS='0'_BrC='#FFFFF"&amp;"F'_WpT='0':E=1,S=1015,G=0,T=0,P=0,O=NF='Nombre'_B='0'_U='0'_I='0'_FN='Calibri'_FS='10'_FC='#000000'_BC='#FFFFFF'_AH='3'_AV='1'_Br=[]_BrS='0'_BrC='#FFFFFF'_WpT='0':E=1,S=1016,G=0,T=0,P=0,O=NF='Nombre'_B='0'_U='0'_I='0'_FN"&amp;"='Calibri'_FS='10'_FC='#000000'_BC='#FFFFFF'_AH='3'_AV='1'_Br=[]_BrS='0'_BrC='#FFFFFF'_WpT='0':E=0,S=2,G=0,T=0,P=0,O=NF='Texte'_B='0'_U='0'_I='0'_FN='Calibri'_FS='10'_FC='#000000'_BC='#FFFFFF'_AH='1'_AV='1'_Br=[]_BrS='0'"&amp;"_BrC='#FFFFFF'_WpT='0':E=1,S=1017,G=0,T=0,P=0,O=NF='Nombre'_B='0'_U='0'_I='0'_FN='Calibri'_FS='10'_FC='#000000'_BC='#FFFFFF'_AH='3'_AV='1'_Br=[]_BrS='0'_BrC='#FFFFFF'_WpT='0':E=1,S=1024,G=0,T=0,P=0,O=NF='Nombre'_B='0'_U="&amp;"'0'_I='0'_FN='Calibri'_FS='10'_FC='#000000'_BC='#FFFFFF'_AH='3'_AV='1'_Br=[]_BrS='0'_BrC='#FFFFFF'_WpT='0':E=1,S=1025,G=0,T=0,P=0,O=NF='Nombre'_B='0'_U='0'_I='0'_FN='Calibri'_FS='10'_FC='#000000'_BC='#FFFFFF'_AH='3'_AV='"&amp;"1'_Br=[]_BrS='0'_BrC='#FFFFFF'_WpT='0':L=Restant,E=1,G=0,T=0,P=0,F=[1014]-[1020]-[1015],Y=1,O=NF='Nombre'_B='0'_U='0'_I='0'_FN='Calibri'_FS='10'_FC='#000000'_BC='#FFFFFF'_AH='1'_AV='1'_Br=[]_BrS='0'_BrC='#FFFFFF'_WpT='0'"&amp;":L=Libre,E=1,G=0,T=0,P=0,F=[1014]-[1020]-[1015]-[1016],Y=1,O=NF='Nombre'_B='0'_U='0'_I='0'_FN='Calibri'_FS='10'_FC='#000000'_BC='#FFFFFF'_AH='1'_AV='1'_Br=[]_BrS='0'_BrC='#FFFFFF'_WpT='0':E=0,S=1010,G=0,T=0,P=0,O=NF='Tex"&amp;"te'_B='0'_U='0'_I='0'_FN='Calibri'_FS='10'_FC='#000000'_BC='#FFFFFF'_AH='1'_AV='1'_Br=[]_BrS='0'_BrC='#FFFFFF'_WpT='0':E=0,S=1012,G=0,T=0,P=0,O=NF='Texte'_B='0'_U='0'_I='0'_FN='Calibri'_FS='10'_FC='#000000'_BC='#FFFFFF'_"&amp;"AH='1'_AV='1'_Br=[]_BrS='0'_BrC='#FFFFFF'_WpT='0':@R=A,S=1001,V={0}:R=B,S=1002,V={1}:R=C,S=1007,V={2}:R=D,S=1004,V={3}:R=E,S=1006,V={4}:R=F,S=1009,V={5}:R=G,S=2,V={6}:R=H,S=1010,V={7}:R=I,S=1012,V={8}:",$B$1,$B$2,$B$3,$B$4,$B$5,$B$6,$B$7,$B$8,$B$9)</f>
        <v/>
      </c>
    </row>
    <row r="18" spans="3:173" x14ac:dyDescent="0.3">
      <c r="D18" s="5" t="s">
        <v>26</v>
      </c>
      <c r="FN18" t="str">
        <f>_xll.Assistant.XL.RIK_AL("INF34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12@E=0,S=1011,G=0,T=0,P=0,O=NF='Texte'_B='0'_U='0'_I='0'_FN='Calibri'_FS='10'_FC='#000000'_BC='#FFFFFF'_AH='1'_AV='1'_Br=[]_BrS='0'_BrC='#FFFFFF'_WpT='0':E=0,"&amp;"S=1013,G=0,T=0,P=0,O=NF='Texte'_B='0'_U='0'_I='0'_FN='Calibri'_FS='10'_FC='#000000'_BC='#FFFFFF'_AH='1'_AV='1'_Br=[]_BrS='0'_BrC='#FFFFFF'_WpT='0':E=1,S=1014,G=0,T=0,P=0,O=NF='Nombre'_B='0'_U='0'_I='0'_FN='Calibri'_FS='1"&amp;"0'_FC='#000000'_BC='#FFFFFF'_AH='3'_AV='1'_Br=[]_BrS='0'_BrC='#FFFFFF'_WpT='0':E=1,S=1020,G=0,T=0,P=0,O=NF='Nombre'_B='0'_U='0'_I='0'_FN='Calibri'_FS='10'_FC='#000000'_BC='#FFFFFF'_AH='3'_AV='1'_Br=[]_BrS='0'_BrC='#FFFFF"&amp;"F'_WpT='0':E=1,S=1015,G=0,T=0,P=0,O=NF='Nombre'_B='0'_U='0'_I='0'_FN='Calibri'_FS='10'_FC='#000000'_BC='#FFFFFF'_AH='3'_AV='1'_Br=[]_BrS='0'_BrC='#FFFFFF'_WpT='0':E=1,S=1016,G=0,T=0,P=0,O=NF='Nombre'_B='0'_U='0'_I='0'_FN"&amp;"='Calibri'_FS='10'_FC='#000000'_BC='#FFFFFF'_AH='3'_AV='1'_Br=[]_BrS='0'_BrC='#FFFFFF'_WpT='0':E=0,S=2,G=0,T=0,P=0,O=NF='Texte'_B='0'_U='0'_I='0'_FN='Calibri'_FS='10'_FC='#000000'_BC='#FFFFFF'_AH='1'_AV='1'_Br=[]_BrS='0'"&amp;"_BrC='#FFFFFF'_WpT='0':E=1,S=1017,G=0,T=0,P=0,O=NF='Nombre'_B='0'_U='0'_I='0'_FN='Calibri'_FS='10'_FC='#000000'_BC='#FFFFFF'_AH='3'_AV='1'_Br=[]_BrS='0'_BrC='#FFFFFF'_WpT='0':E=1,S=1024,G=0,T=0,P=0,O=NF='Nombre'_B='0'_U="&amp;"'0'_I='0'_FN='Calibri'_FS='10'_FC='#000000'_BC='#FFFFFF'_AH='3'_AV='1'_Br=[]_BrS='0'_BrC='#FFFFFF'_WpT='0':E=1,S=1025,G=0,T=0,P=0,O=NF='Nombre'_B='0'_U='0'_I='0'_FN='Calibri'_FS='10'_FC='#000000'_BC='#FFFFFF'_AH='3'_AV='"&amp;"1'_Br=[]_BrS='0'_BrC='#FFFFFF'_WpT='0':L=Restant,E=1,G=0,T=0,P=0,F=[1014]-[1020]-[1015],Y=1,O=NF='Nombre'_B='0'_U='0'_I='0'_FN='Calibri'_FS='10'_FC='#000000'_BC='#FFFFFF'_AH='1'_AV='1'_Br=[]_BrS='0'_BrC='#FFFFFF'_WpT='0'"&amp;":L=Libre,E=1,G=0,T=0,P=0,F=[1014]-[1020]-[1015]-[1016],Y=1,O=NF='Nombre'_B='0'_U='0'_I='0'_FN='Calibri'_FS='10'_FC='#000000'_BC='#FFFFFF'_AH='1'_AV='1'_Br=[]_BrS='0'_BrC='#FFFFFF'_WpT='0':E=0,S=1010,G=0,T=0,P=0,O=NF='Tex"&amp;"te'_B='0'_U='0'_I='0'_FN='Calibri'_FS='10'_FC='#000000'_BC='#FFFFFF'_AH='1'_AV='1'_Br=[]_BrS='0'_BrC='#FFFFFF'_WpT='0':E=0,S=1012,G=0,T=0,P=0,O=NF='Texte'_B='0'_U='0'_I='0'_FN='Calibri'_FS='10'_FC='#000000'_BC='#FFFFFF'_"&amp;"AH='1'_AV='1'_Br=[]_BrS='0'_BrC='#FFFFFF'_WpT='0':@R=A,S=1001,V={0}:R=B,S=1002,V={1}:R=C,S=1007,V={2}:R=D,S=1004,V={3}:R=E,S=1006,V={4}:R=F,S=1009,V={5}:R=G,S=2,V={6}:",$B$1,$B$2,$B$3,$B$4,$B$5,$B$6,$B$7)</f>
        <v/>
      </c>
    </row>
    <row r="19" spans="3:173" x14ac:dyDescent="0.3">
      <c r="D19">
        <v>201301</v>
      </c>
      <c r="G19">
        <v>201302</v>
      </c>
      <c r="J19">
        <v>201303</v>
      </c>
      <c r="M19">
        <v>201304</v>
      </c>
      <c r="P19">
        <v>201305</v>
      </c>
      <c r="S19">
        <v>201306</v>
      </c>
      <c r="V19">
        <v>201307</v>
      </c>
      <c r="Y19">
        <v>201308</v>
      </c>
      <c r="AB19">
        <v>201309</v>
      </c>
      <c r="AE19">
        <v>201310</v>
      </c>
      <c r="AH19">
        <v>201311</v>
      </c>
      <c r="AK19">
        <v>201312</v>
      </c>
      <c r="FO19" s="5" t="s">
        <v>9</v>
      </c>
    </row>
    <row r="20" spans="3:173" x14ac:dyDescent="0.3">
      <c r="C20" s="5" t="s">
        <v>22</v>
      </c>
      <c r="D20" t="s">
        <v>14</v>
      </c>
      <c r="E20" t="s">
        <v>15</v>
      </c>
      <c r="F20" t="s">
        <v>16</v>
      </c>
      <c r="G20" t="s">
        <v>14</v>
      </c>
      <c r="H20" t="s">
        <v>15</v>
      </c>
      <c r="I20" t="s">
        <v>16</v>
      </c>
      <c r="J20" t="s">
        <v>14</v>
      </c>
      <c r="K20" t="s">
        <v>15</v>
      </c>
      <c r="L20" t="s">
        <v>16</v>
      </c>
      <c r="M20" t="s">
        <v>14</v>
      </c>
      <c r="N20" t="s">
        <v>15</v>
      </c>
      <c r="O20" t="s">
        <v>16</v>
      </c>
      <c r="P20" t="s">
        <v>14</v>
      </c>
      <c r="Q20" t="s">
        <v>15</v>
      </c>
      <c r="R20" t="s">
        <v>16</v>
      </c>
      <c r="S20" t="s">
        <v>14</v>
      </c>
      <c r="T20" t="s">
        <v>15</v>
      </c>
      <c r="U20" t="s">
        <v>16</v>
      </c>
      <c r="V20" t="s">
        <v>14</v>
      </c>
      <c r="W20" t="s">
        <v>15</v>
      </c>
      <c r="X20" t="s">
        <v>16</v>
      </c>
      <c r="Y20" t="s">
        <v>14</v>
      </c>
      <c r="Z20" t="s">
        <v>15</v>
      </c>
      <c r="AA20" t="s">
        <v>16</v>
      </c>
      <c r="AB20" t="s">
        <v>14</v>
      </c>
      <c r="AC20" t="s">
        <v>15</v>
      </c>
      <c r="AD20" t="s">
        <v>16</v>
      </c>
      <c r="AE20" t="s">
        <v>14</v>
      </c>
      <c r="AF20" t="s">
        <v>15</v>
      </c>
      <c r="AG20" t="s">
        <v>16</v>
      </c>
      <c r="AH20" t="s">
        <v>14</v>
      </c>
      <c r="AI20" t="s">
        <v>15</v>
      </c>
      <c r="AJ20" t="s">
        <v>16</v>
      </c>
      <c r="AK20" t="s">
        <v>14</v>
      </c>
      <c r="AL20" t="s">
        <v>15</v>
      </c>
      <c r="AM20" t="s">
        <v>16</v>
      </c>
      <c r="FN20" s="5" t="s">
        <v>22</v>
      </c>
      <c r="FO20" t="s">
        <v>14</v>
      </c>
      <c r="FP20" t="s">
        <v>15</v>
      </c>
      <c r="FQ20" t="s">
        <v>16</v>
      </c>
    </row>
    <row r="21" spans="3:173" x14ac:dyDescent="0.3">
      <c r="C21" s="7" t="s">
        <v>27</v>
      </c>
      <c r="D21" s="6">
        <v>287500</v>
      </c>
      <c r="E21" s="6">
        <v>3745747.71</v>
      </c>
      <c r="F21" s="6">
        <v>0</v>
      </c>
      <c r="G21" s="6">
        <v>287500</v>
      </c>
      <c r="H21" s="6">
        <v>3745747.71</v>
      </c>
      <c r="I21" s="6">
        <v>0</v>
      </c>
      <c r="J21" s="6">
        <v>287500</v>
      </c>
      <c r="K21" s="6">
        <v>3757114.25</v>
      </c>
      <c r="L21" s="6">
        <v>0</v>
      </c>
      <c r="M21" s="6">
        <v>575000</v>
      </c>
      <c r="N21" s="6">
        <v>3817414.25</v>
      </c>
      <c r="O21" s="6">
        <v>0</v>
      </c>
      <c r="P21" s="6">
        <v>575000</v>
      </c>
      <c r="Q21" s="6">
        <v>3849591.25</v>
      </c>
      <c r="R21" s="6">
        <v>0</v>
      </c>
      <c r="S21" s="6">
        <v>575000</v>
      </c>
      <c r="T21" s="6">
        <v>3836091.25</v>
      </c>
      <c r="U21" s="6">
        <v>0</v>
      </c>
      <c r="V21" s="6">
        <v>862500</v>
      </c>
      <c r="W21" s="6">
        <v>3930809.25</v>
      </c>
      <c r="X21" s="6">
        <v>0</v>
      </c>
      <c r="Y21" s="6">
        <v>862500</v>
      </c>
      <c r="Z21" s="6">
        <v>3931529.25</v>
      </c>
      <c r="AA21" s="6">
        <v>0</v>
      </c>
      <c r="AB21" s="6">
        <v>862500</v>
      </c>
      <c r="AC21" s="6">
        <v>3934359.25</v>
      </c>
      <c r="AD21" s="6">
        <v>0</v>
      </c>
      <c r="AE21" s="6">
        <v>1150000</v>
      </c>
      <c r="AF21" s="6">
        <v>3934359.25</v>
      </c>
      <c r="AG21" s="6">
        <v>0</v>
      </c>
      <c r="AH21" s="6">
        <v>1150000</v>
      </c>
      <c r="AI21" s="6">
        <v>3957459.25</v>
      </c>
      <c r="AJ21" s="6">
        <v>0</v>
      </c>
      <c r="AK21" s="6">
        <v>1150000</v>
      </c>
      <c r="AL21" s="6">
        <v>3957459.25</v>
      </c>
      <c r="AM21" s="6">
        <v>0</v>
      </c>
      <c r="FN21" s="7">
        <v>201301</v>
      </c>
      <c r="FO21" s="6">
        <v>287500</v>
      </c>
      <c r="FP21" s="6">
        <v>3745747.71</v>
      </c>
      <c r="FQ21" s="6">
        <v>0</v>
      </c>
    </row>
    <row r="22" spans="3:173" x14ac:dyDescent="0.3">
      <c r="C22" s="8" t="s">
        <v>28</v>
      </c>
      <c r="D22" s="6">
        <v>12500</v>
      </c>
      <c r="E22" s="6">
        <v>0</v>
      </c>
      <c r="F22" s="6">
        <v>0</v>
      </c>
      <c r="G22" s="6">
        <v>12500</v>
      </c>
      <c r="H22" s="6">
        <v>0</v>
      </c>
      <c r="I22" s="6">
        <v>0</v>
      </c>
      <c r="J22" s="6">
        <v>12500</v>
      </c>
      <c r="K22" s="6">
        <v>0</v>
      </c>
      <c r="L22" s="6">
        <v>0</v>
      </c>
      <c r="M22" s="6">
        <v>25000</v>
      </c>
      <c r="N22" s="6">
        <v>0</v>
      </c>
      <c r="O22" s="6">
        <v>0</v>
      </c>
      <c r="P22" s="6">
        <v>25000</v>
      </c>
      <c r="Q22" s="6">
        <v>0</v>
      </c>
      <c r="R22" s="6">
        <v>0</v>
      </c>
      <c r="S22" s="6">
        <v>25000</v>
      </c>
      <c r="T22" s="6">
        <v>0</v>
      </c>
      <c r="U22" s="6">
        <v>0</v>
      </c>
      <c r="V22" s="6">
        <v>37500</v>
      </c>
      <c r="W22" s="6">
        <v>0</v>
      </c>
      <c r="X22" s="6">
        <v>0</v>
      </c>
      <c r="Y22" s="6">
        <v>37500</v>
      </c>
      <c r="Z22" s="6">
        <v>0</v>
      </c>
      <c r="AA22" s="6">
        <v>0</v>
      </c>
      <c r="AB22" s="6">
        <v>37500</v>
      </c>
      <c r="AC22" s="6">
        <v>0</v>
      </c>
      <c r="AD22" s="6">
        <v>0</v>
      </c>
      <c r="AE22" s="6">
        <v>50000</v>
      </c>
      <c r="AF22" s="6">
        <v>0</v>
      </c>
      <c r="AG22" s="6">
        <v>0</v>
      </c>
      <c r="AH22" s="6">
        <v>50000</v>
      </c>
      <c r="AI22" s="6">
        <v>0</v>
      </c>
      <c r="AJ22" s="6">
        <v>0</v>
      </c>
      <c r="AK22" s="6">
        <v>50000</v>
      </c>
      <c r="AL22" s="6">
        <v>0</v>
      </c>
      <c r="AM22" s="6">
        <v>0</v>
      </c>
      <c r="FN22" s="7">
        <v>201302</v>
      </c>
      <c r="FO22" s="6">
        <v>287500</v>
      </c>
      <c r="FP22" s="6">
        <v>3745747.71</v>
      </c>
      <c r="FQ22" s="6">
        <v>0</v>
      </c>
    </row>
    <row r="23" spans="3:173" x14ac:dyDescent="0.3">
      <c r="C23" s="8" t="s">
        <v>29</v>
      </c>
      <c r="D23" s="6">
        <v>175000</v>
      </c>
      <c r="E23" s="6">
        <v>3169369.71</v>
      </c>
      <c r="F23" s="6">
        <v>0</v>
      </c>
      <c r="G23" s="6">
        <v>175000</v>
      </c>
      <c r="H23" s="6">
        <v>3169369.71</v>
      </c>
      <c r="I23" s="6">
        <v>0</v>
      </c>
      <c r="J23" s="6">
        <v>175000</v>
      </c>
      <c r="K23" s="6">
        <v>3170069.71</v>
      </c>
      <c r="L23" s="6">
        <v>0</v>
      </c>
      <c r="M23" s="6">
        <v>350000</v>
      </c>
      <c r="N23" s="6">
        <v>3230369.71</v>
      </c>
      <c r="O23" s="6">
        <v>0</v>
      </c>
      <c r="P23" s="6">
        <v>350000</v>
      </c>
      <c r="Q23" s="6">
        <v>3262546.71</v>
      </c>
      <c r="R23" s="6">
        <v>0</v>
      </c>
      <c r="S23" s="6">
        <v>350000</v>
      </c>
      <c r="T23" s="6">
        <v>3249046.71</v>
      </c>
      <c r="U23" s="6">
        <v>0</v>
      </c>
      <c r="V23" s="6">
        <v>525000</v>
      </c>
      <c r="W23" s="6">
        <v>3343764.71</v>
      </c>
      <c r="X23" s="6">
        <v>0</v>
      </c>
      <c r="Y23" s="6">
        <v>525000</v>
      </c>
      <c r="Z23" s="6">
        <v>3344484.71</v>
      </c>
      <c r="AA23" s="6">
        <v>0</v>
      </c>
      <c r="AB23" s="6">
        <v>525000</v>
      </c>
      <c r="AC23" s="6">
        <v>3347314.71</v>
      </c>
      <c r="AD23" s="6">
        <v>0</v>
      </c>
      <c r="AE23" s="6">
        <v>700000</v>
      </c>
      <c r="AF23" s="6">
        <v>3347314.71</v>
      </c>
      <c r="AG23" s="6">
        <v>0</v>
      </c>
      <c r="AH23" s="6">
        <v>700000</v>
      </c>
      <c r="AI23" s="6">
        <v>3370414.71</v>
      </c>
      <c r="AJ23" s="6">
        <v>0</v>
      </c>
      <c r="AK23" s="6">
        <v>700000</v>
      </c>
      <c r="AL23" s="6">
        <v>3370414.71</v>
      </c>
      <c r="AM23" s="6">
        <v>0</v>
      </c>
      <c r="FN23" s="7">
        <v>201303</v>
      </c>
      <c r="FO23" s="6">
        <v>287500</v>
      </c>
      <c r="FP23" s="6">
        <v>3757114.25</v>
      </c>
      <c r="FQ23" s="6">
        <v>0</v>
      </c>
    </row>
    <row r="24" spans="3:173" x14ac:dyDescent="0.3">
      <c r="C24" s="8" t="s">
        <v>30</v>
      </c>
      <c r="D24" s="6">
        <v>100000</v>
      </c>
      <c r="E24" s="6">
        <v>576378</v>
      </c>
      <c r="F24" s="6">
        <v>0</v>
      </c>
      <c r="G24" s="6">
        <v>100000</v>
      </c>
      <c r="H24" s="6">
        <v>576378</v>
      </c>
      <c r="I24" s="6">
        <v>0</v>
      </c>
      <c r="J24" s="6">
        <v>100000</v>
      </c>
      <c r="K24" s="6">
        <v>587044.54</v>
      </c>
      <c r="L24" s="6">
        <v>0</v>
      </c>
      <c r="M24" s="6">
        <v>200000</v>
      </c>
      <c r="N24" s="6">
        <v>587044.54</v>
      </c>
      <c r="O24" s="6">
        <v>0</v>
      </c>
      <c r="P24" s="6">
        <v>200000</v>
      </c>
      <c r="Q24" s="6">
        <v>587044.54</v>
      </c>
      <c r="R24" s="6">
        <v>0</v>
      </c>
      <c r="S24" s="6">
        <v>200000</v>
      </c>
      <c r="T24" s="6">
        <v>587044.54</v>
      </c>
      <c r="U24" s="6">
        <v>0</v>
      </c>
      <c r="V24" s="6">
        <v>300000</v>
      </c>
      <c r="W24" s="6">
        <v>587044.54</v>
      </c>
      <c r="X24" s="6">
        <v>0</v>
      </c>
      <c r="Y24" s="6">
        <v>300000</v>
      </c>
      <c r="Z24" s="6">
        <v>587044.54</v>
      </c>
      <c r="AA24" s="6">
        <v>0</v>
      </c>
      <c r="AB24" s="6">
        <v>300000</v>
      </c>
      <c r="AC24" s="6">
        <v>587044.54</v>
      </c>
      <c r="AD24" s="6">
        <v>0</v>
      </c>
      <c r="AE24" s="6">
        <v>400000</v>
      </c>
      <c r="AF24" s="6">
        <v>587044.54</v>
      </c>
      <c r="AG24" s="6">
        <v>0</v>
      </c>
      <c r="AH24" s="6">
        <v>400000</v>
      </c>
      <c r="AI24" s="6">
        <v>587044.54</v>
      </c>
      <c r="AJ24" s="6">
        <v>0</v>
      </c>
      <c r="AK24" s="6">
        <v>400000</v>
      </c>
      <c r="AL24" s="6">
        <v>587044.54</v>
      </c>
      <c r="AM24" s="6">
        <v>0</v>
      </c>
      <c r="FN24" s="7">
        <v>201304</v>
      </c>
      <c r="FO24" s="6">
        <v>575000</v>
      </c>
      <c r="FP24" s="6">
        <v>3817414.25</v>
      </c>
      <c r="FQ24" s="6">
        <v>0</v>
      </c>
    </row>
    <row r="25" spans="3:173" x14ac:dyDescent="0.3">
      <c r="C25" s="7" t="s">
        <v>21</v>
      </c>
      <c r="D25" s="6">
        <v>287500</v>
      </c>
      <c r="E25" s="6">
        <v>3745747.71</v>
      </c>
      <c r="F25" s="6">
        <v>0</v>
      </c>
      <c r="G25" s="6">
        <v>287500</v>
      </c>
      <c r="H25" s="6">
        <v>3745747.71</v>
      </c>
      <c r="I25" s="6">
        <v>0</v>
      </c>
      <c r="J25" s="6">
        <v>287500</v>
      </c>
      <c r="K25" s="6">
        <v>3757114.25</v>
      </c>
      <c r="L25" s="6">
        <v>0</v>
      </c>
      <c r="M25" s="6">
        <v>575000</v>
      </c>
      <c r="N25" s="6">
        <v>3817414.25</v>
      </c>
      <c r="O25" s="6">
        <v>0</v>
      </c>
      <c r="P25" s="6">
        <v>575000</v>
      </c>
      <c r="Q25" s="6">
        <v>3849591.25</v>
      </c>
      <c r="R25" s="6">
        <v>0</v>
      </c>
      <c r="S25" s="6">
        <v>575000</v>
      </c>
      <c r="T25" s="6">
        <v>3836091.25</v>
      </c>
      <c r="U25" s="6">
        <v>0</v>
      </c>
      <c r="V25" s="6">
        <v>862500</v>
      </c>
      <c r="W25" s="6">
        <v>3930809.25</v>
      </c>
      <c r="X25" s="6">
        <v>0</v>
      </c>
      <c r="Y25" s="6">
        <v>862500</v>
      </c>
      <c r="Z25" s="6">
        <v>3931529.25</v>
      </c>
      <c r="AA25" s="6">
        <v>0</v>
      </c>
      <c r="AB25" s="6">
        <v>862500</v>
      </c>
      <c r="AC25" s="6">
        <v>3934359.25</v>
      </c>
      <c r="AD25" s="6">
        <v>0</v>
      </c>
      <c r="AE25" s="6">
        <v>1150000</v>
      </c>
      <c r="AF25" s="6">
        <v>3934359.25</v>
      </c>
      <c r="AG25" s="6">
        <v>0</v>
      </c>
      <c r="AH25" s="6">
        <v>1150000</v>
      </c>
      <c r="AI25" s="6">
        <v>3957459.25</v>
      </c>
      <c r="AJ25" s="6">
        <v>0</v>
      </c>
      <c r="AK25" s="6">
        <v>1150000</v>
      </c>
      <c r="AL25" s="6">
        <v>3957459.25</v>
      </c>
      <c r="AM25" s="6">
        <v>0</v>
      </c>
      <c r="FN25" s="7">
        <v>201305</v>
      </c>
      <c r="FO25" s="6">
        <v>575000</v>
      </c>
      <c r="FP25" s="6">
        <v>3849591.25</v>
      </c>
      <c r="FQ25" s="6">
        <v>0</v>
      </c>
    </row>
    <row r="26" spans="3:173" x14ac:dyDescent="0.3">
      <c r="FN26" s="7">
        <v>201306</v>
      </c>
      <c r="FO26" s="6">
        <v>575000</v>
      </c>
      <c r="FP26" s="6">
        <v>3836091.25</v>
      </c>
      <c r="FQ26" s="6">
        <v>0</v>
      </c>
    </row>
    <row r="27" spans="3:173" x14ac:dyDescent="0.3">
      <c r="FN27" s="7">
        <v>201307</v>
      </c>
      <c r="FO27" s="6">
        <v>862500</v>
      </c>
      <c r="FP27" s="6">
        <v>3930809.25</v>
      </c>
      <c r="FQ27" s="6">
        <v>0</v>
      </c>
    </row>
    <row r="28" spans="3:173" x14ac:dyDescent="0.3">
      <c r="FN28" s="7">
        <v>201308</v>
      </c>
      <c r="FO28" s="6">
        <v>862500</v>
      </c>
      <c r="FP28" s="6">
        <v>3931529.25</v>
      </c>
      <c r="FQ28" s="6">
        <v>0</v>
      </c>
    </row>
    <row r="29" spans="3:173" x14ac:dyDescent="0.3">
      <c r="FN29" s="7">
        <v>201309</v>
      </c>
      <c r="FO29" s="6">
        <v>862500</v>
      </c>
      <c r="FP29" s="6">
        <v>3934359.25</v>
      </c>
      <c r="FQ29" s="6">
        <v>0</v>
      </c>
    </row>
    <row r="30" spans="3:173" x14ac:dyDescent="0.3">
      <c r="FN30" s="7">
        <v>201310</v>
      </c>
      <c r="FO30" s="6">
        <v>1150000</v>
      </c>
      <c r="FP30" s="6">
        <v>3934359.25</v>
      </c>
      <c r="FQ30" s="6">
        <v>0</v>
      </c>
    </row>
    <row r="31" spans="3:173" x14ac:dyDescent="0.3">
      <c r="FN31" s="7">
        <v>201311</v>
      </c>
      <c r="FO31" s="6">
        <v>1150000</v>
      </c>
      <c r="FP31" s="6">
        <v>3957459.25</v>
      </c>
      <c r="FQ31" s="6">
        <v>0</v>
      </c>
    </row>
    <row r="32" spans="3:173" x14ac:dyDescent="0.3">
      <c r="FN32" s="7">
        <v>201312</v>
      </c>
      <c r="FO32" s="6">
        <v>1150000</v>
      </c>
      <c r="FP32" s="6">
        <v>3957459.25</v>
      </c>
      <c r="FQ32" s="6">
        <v>0</v>
      </c>
    </row>
    <row r="33" spans="170:173" x14ac:dyDescent="0.3">
      <c r="FN33" s="7" t="s">
        <v>21</v>
      </c>
      <c r="FO33" s="6"/>
      <c r="FP33" s="6"/>
      <c r="FQ33" s="6"/>
    </row>
  </sheetData>
  <pageMargins left="0.7" right="0.7" top="0.75" bottom="0.75" header="0.3" footer="0.3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Props1.xml><?xml version="1.0" encoding="utf-8"?>
<ds:datastoreItem xmlns:ds="http://schemas.openxmlformats.org/officeDocument/2006/customXml" ds:itemID="{2E4E7D43-1886-453A-8A41-4BEE27BD8C62}"/>
</file>

<file path=customXml/itemProps2.xml><?xml version="1.0" encoding="utf-8"?>
<ds:datastoreItem xmlns:ds="http://schemas.openxmlformats.org/officeDocument/2006/customXml" ds:itemID="{24B880A4-8483-4F4C-9C8A-F4EBE87EA20D}"/>
</file>

<file path=customXml/itemProps3.xml><?xml version="1.0" encoding="utf-8"?>
<ds:datastoreItem xmlns:ds="http://schemas.openxmlformats.org/officeDocument/2006/customXml" ds:itemID="{58331BDB-FE54-4CC8-957B-C0E23355B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mensuel</vt:lpstr>
      <vt:lpstr>Suivi global</vt:lpstr>
      <vt:lpstr>Suivi cumulé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Anthony TARLE</dc:creator>
  <cp:lastModifiedBy>Anthony TARLE</cp:lastModifiedBy>
  <dcterms:created xsi:type="dcterms:W3CDTF">2021-10-15T10:30:50Z</dcterms:created>
  <dcterms:modified xsi:type="dcterms:W3CDTF">2021-10-15T14:57:09Z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90400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